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esktop\"/>
    </mc:Choice>
  </mc:AlternateContent>
  <bookViews>
    <workbookView xWindow="0" yWindow="0" windowWidth="23040" windowHeight="9192"/>
  </bookViews>
  <sheets>
    <sheet name="OPĆI DIO" sheetId="7" r:id="rId1"/>
    <sheet name="PRIHODI" sheetId="8" r:id="rId2"/>
    <sheet name="RASHODI" sheetId="3" r:id="rId3"/>
    <sheet name="OBRAZLOŽENJE" sheetId="6" r:id="rId4"/>
  </sheets>
  <externalReferences>
    <externalReference r:id="rId5"/>
  </externalReference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RASHODI!$A$1:$Q$168</definedName>
  </definedNames>
  <calcPr calcId="162913"/>
</workbook>
</file>

<file path=xl/calcChain.xml><?xml version="1.0" encoding="utf-8"?>
<calcChain xmlns="http://schemas.openxmlformats.org/spreadsheetml/2006/main">
  <c r="E38" i="3" l="1"/>
  <c r="G38" i="3"/>
  <c r="H38" i="3"/>
  <c r="I38" i="3"/>
  <c r="J38" i="3"/>
  <c r="K38" i="3"/>
  <c r="L38" i="3"/>
  <c r="M38" i="3"/>
  <c r="N38" i="3"/>
  <c r="O38" i="3"/>
  <c r="P38" i="3"/>
  <c r="Q38" i="3"/>
  <c r="E44" i="3"/>
  <c r="E43" i="3" s="1"/>
  <c r="G44" i="3"/>
  <c r="G43" i="3" s="1"/>
  <c r="H44" i="3"/>
  <c r="H43" i="3" s="1"/>
  <c r="I44" i="3"/>
  <c r="I43" i="3" s="1"/>
  <c r="J44" i="3"/>
  <c r="J43" i="3" s="1"/>
  <c r="K44" i="3"/>
  <c r="K43" i="3" s="1"/>
  <c r="L44" i="3"/>
  <c r="L43" i="3" s="1"/>
  <c r="M44" i="3"/>
  <c r="M43" i="3" s="1"/>
  <c r="N44" i="3"/>
  <c r="N43" i="3" s="1"/>
  <c r="O44" i="3"/>
  <c r="O43" i="3" s="1"/>
  <c r="P44" i="3"/>
  <c r="P43" i="3" s="1"/>
  <c r="Q44" i="3"/>
  <c r="Q43" i="3" s="1"/>
  <c r="E54" i="3"/>
  <c r="G54" i="3"/>
  <c r="H54" i="3"/>
  <c r="I54" i="3"/>
  <c r="J54" i="3"/>
  <c r="K54" i="3"/>
  <c r="L54" i="3"/>
  <c r="M54" i="3"/>
  <c r="N54" i="3"/>
  <c r="O54" i="3"/>
  <c r="P54" i="3"/>
  <c r="Q54" i="3"/>
  <c r="E56" i="3"/>
  <c r="G56" i="3"/>
  <c r="H56" i="3"/>
  <c r="I56" i="3"/>
  <c r="J56" i="3"/>
  <c r="K56" i="3"/>
  <c r="L56" i="3"/>
  <c r="M56" i="3"/>
  <c r="N56" i="3"/>
  <c r="O56" i="3"/>
  <c r="P56" i="3"/>
  <c r="Q56" i="3"/>
  <c r="E71" i="3"/>
  <c r="E70" i="3" s="1"/>
  <c r="G71" i="3"/>
  <c r="G70" i="3" s="1"/>
  <c r="H71" i="3"/>
  <c r="H70" i="3" s="1"/>
  <c r="I71" i="3"/>
  <c r="I70" i="3" s="1"/>
  <c r="J71" i="3"/>
  <c r="J70" i="3" s="1"/>
  <c r="K71" i="3"/>
  <c r="K70" i="3" s="1"/>
  <c r="L71" i="3"/>
  <c r="L70" i="3" s="1"/>
  <c r="M71" i="3"/>
  <c r="M70" i="3" s="1"/>
  <c r="N71" i="3"/>
  <c r="N70" i="3" s="1"/>
  <c r="O71" i="3"/>
  <c r="O70" i="3" s="1"/>
  <c r="P71" i="3"/>
  <c r="P70" i="3" s="1"/>
  <c r="Q71" i="3"/>
  <c r="Q70" i="3" s="1"/>
  <c r="E74" i="3"/>
  <c r="E73" i="3" s="1"/>
  <c r="G74" i="3"/>
  <c r="G73" i="3" s="1"/>
  <c r="H74" i="3"/>
  <c r="H73" i="3" s="1"/>
  <c r="I74" i="3"/>
  <c r="I73" i="3" s="1"/>
  <c r="J74" i="3"/>
  <c r="J73" i="3" s="1"/>
  <c r="K74" i="3"/>
  <c r="K73" i="3" s="1"/>
  <c r="L74" i="3"/>
  <c r="L73" i="3" s="1"/>
  <c r="M74" i="3"/>
  <c r="M73" i="3" s="1"/>
  <c r="N74" i="3"/>
  <c r="N73" i="3" s="1"/>
  <c r="O74" i="3"/>
  <c r="O73" i="3" s="1"/>
  <c r="P74" i="3"/>
  <c r="P73" i="3" s="1"/>
  <c r="Q74" i="3"/>
  <c r="Q73" i="3" s="1"/>
  <c r="E78" i="3"/>
  <c r="E77" i="3" s="1"/>
  <c r="E76" i="3" s="1"/>
  <c r="G78" i="3"/>
  <c r="G77" i="3" s="1"/>
  <c r="G76" i="3" s="1"/>
  <c r="H78" i="3"/>
  <c r="H77" i="3" s="1"/>
  <c r="H76" i="3" s="1"/>
  <c r="I78" i="3"/>
  <c r="I77" i="3" s="1"/>
  <c r="I76" i="3" s="1"/>
  <c r="J78" i="3"/>
  <c r="J77" i="3" s="1"/>
  <c r="J76" i="3" s="1"/>
  <c r="K78" i="3"/>
  <c r="K77" i="3" s="1"/>
  <c r="K76" i="3" s="1"/>
  <c r="L78" i="3"/>
  <c r="L77" i="3" s="1"/>
  <c r="L76" i="3" s="1"/>
  <c r="M78" i="3"/>
  <c r="M77" i="3" s="1"/>
  <c r="M76" i="3" s="1"/>
  <c r="N78" i="3"/>
  <c r="N77" i="3" s="1"/>
  <c r="N76" i="3" s="1"/>
  <c r="O78" i="3"/>
  <c r="O77" i="3" s="1"/>
  <c r="O76" i="3" s="1"/>
  <c r="P78" i="3"/>
  <c r="P77" i="3" s="1"/>
  <c r="P76" i="3" s="1"/>
  <c r="Q78" i="3"/>
  <c r="Q77" i="3" s="1"/>
  <c r="Q76" i="3" s="1"/>
  <c r="E82" i="3"/>
  <c r="E81" i="3" s="1"/>
  <c r="E80" i="3" s="1"/>
  <c r="G82" i="3"/>
  <c r="G81" i="3" s="1"/>
  <c r="G80" i="3" s="1"/>
  <c r="H82" i="3"/>
  <c r="H81" i="3" s="1"/>
  <c r="H80" i="3" s="1"/>
  <c r="I82" i="3"/>
  <c r="I81" i="3" s="1"/>
  <c r="I80" i="3" s="1"/>
  <c r="J82" i="3"/>
  <c r="J81" i="3" s="1"/>
  <c r="J80" i="3" s="1"/>
  <c r="K82" i="3"/>
  <c r="K81" i="3" s="1"/>
  <c r="K80" i="3" s="1"/>
  <c r="L82" i="3"/>
  <c r="L81" i="3" s="1"/>
  <c r="L80" i="3" s="1"/>
  <c r="M82" i="3"/>
  <c r="M81" i="3" s="1"/>
  <c r="M80" i="3" s="1"/>
  <c r="N82" i="3"/>
  <c r="N81" i="3" s="1"/>
  <c r="N80" i="3" s="1"/>
  <c r="O82" i="3"/>
  <c r="O81" i="3" s="1"/>
  <c r="O80" i="3" s="1"/>
  <c r="P82" i="3"/>
  <c r="P81" i="3" s="1"/>
  <c r="P80" i="3" s="1"/>
  <c r="Q82" i="3"/>
  <c r="Q81" i="3" s="1"/>
  <c r="Q80" i="3" s="1"/>
  <c r="E86" i="3"/>
  <c r="E85" i="3" s="1"/>
  <c r="E84" i="3" s="1"/>
  <c r="G86" i="3"/>
  <c r="G85" i="3" s="1"/>
  <c r="G84" i="3" s="1"/>
  <c r="H86" i="3"/>
  <c r="H85" i="3" s="1"/>
  <c r="H84" i="3" s="1"/>
  <c r="I86" i="3"/>
  <c r="I85" i="3" s="1"/>
  <c r="I84" i="3" s="1"/>
  <c r="J86" i="3"/>
  <c r="J85" i="3" s="1"/>
  <c r="J84" i="3" s="1"/>
  <c r="K86" i="3"/>
  <c r="K85" i="3" s="1"/>
  <c r="K84" i="3" s="1"/>
  <c r="L86" i="3"/>
  <c r="L85" i="3" s="1"/>
  <c r="L84" i="3" s="1"/>
  <c r="M86" i="3"/>
  <c r="M85" i="3" s="1"/>
  <c r="M84" i="3" s="1"/>
  <c r="N86" i="3"/>
  <c r="N85" i="3" s="1"/>
  <c r="N84" i="3" s="1"/>
  <c r="O86" i="3"/>
  <c r="O85" i="3" s="1"/>
  <c r="O84" i="3" s="1"/>
  <c r="P86" i="3"/>
  <c r="P85" i="3" s="1"/>
  <c r="P84" i="3" s="1"/>
  <c r="Q86" i="3"/>
  <c r="Q85" i="3" s="1"/>
  <c r="Q84" i="3" s="1"/>
  <c r="E90" i="3"/>
  <c r="E89" i="3" s="1"/>
  <c r="E88" i="3" s="1"/>
  <c r="G90" i="3"/>
  <c r="G89" i="3" s="1"/>
  <c r="G88" i="3" s="1"/>
  <c r="H90" i="3"/>
  <c r="H89" i="3" s="1"/>
  <c r="H88" i="3" s="1"/>
  <c r="I90" i="3"/>
  <c r="I89" i="3" s="1"/>
  <c r="I88" i="3" s="1"/>
  <c r="J90" i="3"/>
  <c r="J89" i="3" s="1"/>
  <c r="J88" i="3" s="1"/>
  <c r="K90" i="3"/>
  <c r="K89" i="3" s="1"/>
  <c r="K88" i="3" s="1"/>
  <c r="L90" i="3"/>
  <c r="L89" i="3" s="1"/>
  <c r="L88" i="3" s="1"/>
  <c r="M90" i="3"/>
  <c r="M89" i="3" s="1"/>
  <c r="M88" i="3" s="1"/>
  <c r="N90" i="3"/>
  <c r="N89" i="3" s="1"/>
  <c r="N88" i="3" s="1"/>
  <c r="O90" i="3"/>
  <c r="O89" i="3" s="1"/>
  <c r="O88" i="3" s="1"/>
  <c r="P90" i="3"/>
  <c r="P89" i="3" s="1"/>
  <c r="P88" i="3" s="1"/>
  <c r="Q90" i="3"/>
  <c r="Q89" i="3" s="1"/>
  <c r="Q88" i="3" s="1"/>
  <c r="E94" i="3"/>
  <c r="G94" i="3"/>
  <c r="H94" i="3"/>
  <c r="I94" i="3"/>
  <c r="J94" i="3"/>
  <c r="J93" i="3" s="1"/>
  <c r="J92" i="3" s="1"/>
  <c r="K94" i="3"/>
  <c r="L94" i="3"/>
  <c r="M94" i="3"/>
  <c r="N94" i="3"/>
  <c r="O94" i="3"/>
  <c r="P94" i="3"/>
  <c r="Q94" i="3"/>
  <c r="E96" i="3"/>
  <c r="G96" i="3"/>
  <c r="H96" i="3"/>
  <c r="I96" i="3"/>
  <c r="J96" i="3"/>
  <c r="K96" i="3"/>
  <c r="L96" i="3"/>
  <c r="M96" i="3"/>
  <c r="N96" i="3"/>
  <c r="O96" i="3"/>
  <c r="P96" i="3"/>
  <c r="Q96" i="3"/>
  <c r="E100" i="3"/>
  <c r="E99" i="3" s="1"/>
  <c r="E98" i="3" s="1"/>
  <c r="G100" i="3"/>
  <c r="G99" i="3" s="1"/>
  <c r="G98" i="3" s="1"/>
  <c r="H100" i="3"/>
  <c r="H99" i="3" s="1"/>
  <c r="H98" i="3" s="1"/>
  <c r="I100" i="3"/>
  <c r="I99" i="3" s="1"/>
  <c r="I98" i="3" s="1"/>
  <c r="J100" i="3"/>
  <c r="J99" i="3" s="1"/>
  <c r="J98" i="3" s="1"/>
  <c r="K100" i="3"/>
  <c r="K99" i="3" s="1"/>
  <c r="K98" i="3" s="1"/>
  <c r="L100" i="3"/>
  <c r="L99" i="3" s="1"/>
  <c r="L98" i="3" s="1"/>
  <c r="M100" i="3"/>
  <c r="M99" i="3" s="1"/>
  <c r="M98" i="3" s="1"/>
  <c r="N100" i="3"/>
  <c r="N99" i="3" s="1"/>
  <c r="N98" i="3" s="1"/>
  <c r="O100" i="3"/>
  <c r="O99" i="3" s="1"/>
  <c r="O98" i="3" s="1"/>
  <c r="P100" i="3"/>
  <c r="P99" i="3" s="1"/>
  <c r="P98" i="3" s="1"/>
  <c r="Q100" i="3"/>
  <c r="Q99" i="3" s="1"/>
  <c r="Q98" i="3" s="1"/>
  <c r="E104" i="3"/>
  <c r="E103" i="3" s="1"/>
  <c r="E102" i="3" s="1"/>
  <c r="G104" i="3"/>
  <c r="G103" i="3" s="1"/>
  <c r="G102" i="3" s="1"/>
  <c r="H104" i="3"/>
  <c r="H103" i="3" s="1"/>
  <c r="H102" i="3" s="1"/>
  <c r="I104" i="3"/>
  <c r="I103" i="3" s="1"/>
  <c r="I102" i="3" s="1"/>
  <c r="J104" i="3"/>
  <c r="J103" i="3" s="1"/>
  <c r="J102" i="3" s="1"/>
  <c r="K104" i="3"/>
  <c r="K103" i="3" s="1"/>
  <c r="K102" i="3" s="1"/>
  <c r="L104" i="3"/>
  <c r="L103" i="3" s="1"/>
  <c r="L102" i="3" s="1"/>
  <c r="M104" i="3"/>
  <c r="M103" i="3" s="1"/>
  <c r="M102" i="3" s="1"/>
  <c r="N104" i="3"/>
  <c r="N103" i="3" s="1"/>
  <c r="N102" i="3" s="1"/>
  <c r="O104" i="3"/>
  <c r="O103" i="3" s="1"/>
  <c r="O102" i="3" s="1"/>
  <c r="P104" i="3"/>
  <c r="P103" i="3" s="1"/>
  <c r="P102" i="3" s="1"/>
  <c r="Q104" i="3"/>
  <c r="Q103" i="3" s="1"/>
  <c r="Q102" i="3" s="1"/>
  <c r="E109" i="3"/>
  <c r="G109" i="3"/>
  <c r="H109" i="3"/>
  <c r="I109" i="3"/>
  <c r="J109" i="3"/>
  <c r="K109" i="3"/>
  <c r="L109" i="3"/>
  <c r="M109" i="3"/>
  <c r="N109" i="3"/>
  <c r="O109" i="3"/>
  <c r="P109" i="3"/>
  <c r="Q109" i="3"/>
  <c r="E111" i="3"/>
  <c r="G111" i="3"/>
  <c r="H111" i="3"/>
  <c r="I111" i="3"/>
  <c r="J111" i="3"/>
  <c r="K111" i="3"/>
  <c r="L111" i="3"/>
  <c r="M111" i="3"/>
  <c r="N111" i="3"/>
  <c r="O111" i="3"/>
  <c r="P111" i="3"/>
  <c r="Q111" i="3"/>
  <c r="E113" i="3"/>
  <c r="G113" i="3"/>
  <c r="H113" i="3"/>
  <c r="I113" i="3"/>
  <c r="J113" i="3"/>
  <c r="K113" i="3"/>
  <c r="L113" i="3"/>
  <c r="M113" i="3"/>
  <c r="N113" i="3"/>
  <c r="O113" i="3"/>
  <c r="P113" i="3"/>
  <c r="Q113" i="3"/>
  <c r="E117" i="3"/>
  <c r="G117" i="3"/>
  <c r="H117" i="3"/>
  <c r="I117" i="3"/>
  <c r="J117" i="3"/>
  <c r="K117" i="3"/>
  <c r="L117" i="3"/>
  <c r="M117" i="3"/>
  <c r="N117" i="3"/>
  <c r="O117" i="3"/>
  <c r="P117" i="3"/>
  <c r="Q117" i="3"/>
  <c r="E119" i="3"/>
  <c r="G119" i="3"/>
  <c r="H119" i="3"/>
  <c r="I119" i="3"/>
  <c r="J119" i="3"/>
  <c r="K119" i="3"/>
  <c r="L119" i="3"/>
  <c r="M119" i="3"/>
  <c r="N119" i="3"/>
  <c r="O119" i="3"/>
  <c r="P119" i="3"/>
  <c r="Q119" i="3"/>
  <c r="E123" i="3"/>
  <c r="G123" i="3"/>
  <c r="H123" i="3"/>
  <c r="I123" i="3"/>
  <c r="J123" i="3"/>
  <c r="K123" i="3"/>
  <c r="L123" i="3"/>
  <c r="M123" i="3"/>
  <c r="N123" i="3"/>
  <c r="O123" i="3"/>
  <c r="P123" i="3"/>
  <c r="Q123" i="3"/>
  <c r="E125" i="3"/>
  <c r="G125" i="3"/>
  <c r="H125" i="3"/>
  <c r="I125" i="3"/>
  <c r="J125" i="3"/>
  <c r="K125" i="3"/>
  <c r="L125" i="3"/>
  <c r="M125" i="3"/>
  <c r="N125" i="3"/>
  <c r="O125" i="3"/>
  <c r="P125" i="3"/>
  <c r="Q125" i="3"/>
  <c r="E131" i="3"/>
  <c r="G131" i="3"/>
  <c r="H131" i="3"/>
  <c r="I131" i="3"/>
  <c r="J131" i="3"/>
  <c r="K131" i="3"/>
  <c r="L131" i="3"/>
  <c r="M131" i="3"/>
  <c r="N131" i="3"/>
  <c r="O131" i="3"/>
  <c r="P131" i="3"/>
  <c r="Q131" i="3"/>
  <c r="E133" i="3"/>
  <c r="G133" i="3"/>
  <c r="H133" i="3"/>
  <c r="I133" i="3"/>
  <c r="J133" i="3"/>
  <c r="K133" i="3"/>
  <c r="L133" i="3"/>
  <c r="M133" i="3"/>
  <c r="N133" i="3"/>
  <c r="O133" i="3"/>
  <c r="P133" i="3"/>
  <c r="Q133" i="3"/>
  <c r="E137" i="3"/>
  <c r="G137" i="3"/>
  <c r="H137" i="3"/>
  <c r="I137" i="3"/>
  <c r="J137" i="3"/>
  <c r="K137" i="3"/>
  <c r="L137" i="3"/>
  <c r="M137" i="3"/>
  <c r="N137" i="3"/>
  <c r="O137" i="3"/>
  <c r="P137" i="3"/>
  <c r="Q137" i="3"/>
  <c r="E140" i="3"/>
  <c r="G140" i="3"/>
  <c r="H140" i="3"/>
  <c r="I140" i="3"/>
  <c r="J140" i="3"/>
  <c r="K140" i="3"/>
  <c r="L140" i="3"/>
  <c r="M140" i="3"/>
  <c r="N140" i="3"/>
  <c r="O140" i="3"/>
  <c r="P140" i="3"/>
  <c r="Q140" i="3"/>
  <c r="E142" i="3"/>
  <c r="G142" i="3"/>
  <c r="H142" i="3"/>
  <c r="I142" i="3"/>
  <c r="J142" i="3"/>
  <c r="K142" i="3"/>
  <c r="L142" i="3"/>
  <c r="M142" i="3"/>
  <c r="N142" i="3"/>
  <c r="O142" i="3"/>
  <c r="P142" i="3"/>
  <c r="Q142" i="3"/>
  <c r="E146" i="3"/>
  <c r="E145" i="3" s="1"/>
  <c r="E144" i="3" s="1"/>
  <c r="G146" i="3"/>
  <c r="G145" i="3" s="1"/>
  <c r="G144" i="3" s="1"/>
  <c r="H146" i="3"/>
  <c r="H145" i="3" s="1"/>
  <c r="H144" i="3" s="1"/>
  <c r="I146" i="3"/>
  <c r="I145" i="3" s="1"/>
  <c r="I144" i="3" s="1"/>
  <c r="J146" i="3"/>
  <c r="J145" i="3" s="1"/>
  <c r="J144" i="3" s="1"/>
  <c r="K146" i="3"/>
  <c r="K145" i="3" s="1"/>
  <c r="K144" i="3" s="1"/>
  <c r="L146" i="3"/>
  <c r="L145" i="3" s="1"/>
  <c r="L144" i="3" s="1"/>
  <c r="M146" i="3"/>
  <c r="M145" i="3" s="1"/>
  <c r="M144" i="3" s="1"/>
  <c r="N146" i="3"/>
  <c r="N145" i="3" s="1"/>
  <c r="N144" i="3" s="1"/>
  <c r="O146" i="3"/>
  <c r="O145" i="3" s="1"/>
  <c r="O144" i="3" s="1"/>
  <c r="P146" i="3"/>
  <c r="P145" i="3" s="1"/>
  <c r="P144" i="3" s="1"/>
  <c r="Q146" i="3"/>
  <c r="Q145" i="3" s="1"/>
  <c r="Q144" i="3" s="1"/>
  <c r="F118" i="3"/>
  <c r="F115" i="3"/>
  <c r="D115" i="3" s="1"/>
  <c r="F114" i="3"/>
  <c r="F112" i="3"/>
  <c r="F110" i="3"/>
  <c r="L93" i="3" l="1"/>
  <c r="L92" i="3" s="1"/>
  <c r="I53" i="3"/>
  <c r="I52" i="3" s="1"/>
  <c r="I51" i="3" s="1"/>
  <c r="G136" i="3"/>
  <c r="G135" i="3" s="1"/>
  <c r="K130" i="3"/>
  <c r="K129" i="3" s="1"/>
  <c r="K128" i="3" s="1"/>
  <c r="K122" i="3"/>
  <c r="K121" i="3" s="1"/>
  <c r="O116" i="3"/>
  <c r="F113" i="3"/>
  <c r="D114" i="3"/>
  <c r="D113" i="3" s="1"/>
  <c r="D108" i="3" s="1"/>
  <c r="L108" i="3"/>
  <c r="P93" i="3"/>
  <c r="P92" i="3" s="1"/>
  <c r="H93" i="3"/>
  <c r="H92" i="3" s="1"/>
  <c r="M53" i="3"/>
  <c r="M52" i="3" s="1"/>
  <c r="M51" i="3" s="1"/>
  <c r="O136" i="3"/>
  <c r="O135" i="3" s="1"/>
  <c r="K136" i="3"/>
  <c r="K135" i="3" s="1"/>
  <c r="O130" i="3"/>
  <c r="O129" i="3" s="1"/>
  <c r="G130" i="3"/>
  <c r="G129" i="3" s="1"/>
  <c r="G128" i="3" s="1"/>
  <c r="O122" i="3"/>
  <c r="O121" i="3" s="1"/>
  <c r="G122" i="3"/>
  <c r="G121" i="3" s="1"/>
  <c r="K116" i="3"/>
  <c r="G116" i="3"/>
  <c r="F109" i="3"/>
  <c r="D110" i="3"/>
  <c r="D109" i="3" s="1"/>
  <c r="F117" i="3"/>
  <c r="D118" i="3"/>
  <c r="D117" i="3" s="1"/>
  <c r="E130" i="3"/>
  <c r="E129" i="3" s="1"/>
  <c r="E122" i="3"/>
  <c r="E121" i="3" s="1"/>
  <c r="E116" i="3"/>
  <c r="N93" i="3"/>
  <c r="N92" i="3" s="1"/>
  <c r="O53" i="3"/>
  <c r="O52" i="3" s="1"/>
  <c r="O51" i="3" s="1"/>
  <c r="K53" i="3"/>
  <c r="K52" i="3" s="1"/>
  <c r="K51" i="3" s="1"/>
  <c r="G53" i="3"/>
  <c r="G52" i="3" s="1"/>
  <c r="G51" i="3" s="1"/>
  <c r="F111" i="3"/>
  <c r="F108" i="3" s="1"/>
  <c r="D112" i="3"/>
  <c r="D111" i="3" s="1"/>
  <c r="Q130" i="3"/>
  <c r="Q129" i="3" s="1"/>
  <c r="M130" i="3"/>
  <c r="M129" i="3" s="1"/>
  <c r="I130" i="3"/>
  <c r="I129" i="3" s="1"/>
  <c r="I128" i="3" s="1"/>
  <c r="Q122" i="3"/>
  <c r="Q121" i="3" s="1"/>
  <c r="M122" i="3"/>
  <c r="M121" i="3" s="1"/>
  <c r="I122" i="3"/>
  <c r="I121" i="3" s="1"/>
  <c r="Q116" i="3"/>
  <c r="M116" i="3"/>
  <c r="I116" i="3"/>
  <c r="P108" i="3"/>
  <c r="Q53" i="3"/>
  <c r="Q52" i="3" s="1"/>
  <c r="Q51" i="3" s="1"/>
  <c r="E53" i="3"/>
  <c r="E52" i="3" s="1"/>
  <c r="E51" i="3" s="1"/>
  <c r="H108" i="3"/>
  <c r="Q136" i="3"/>
  <c r="Q135" i="3" s="1"/>
  <c r="Q128" i="3" s="1"/>
  <c r="M136" i="3"/>
  <c r="M135" i="3" s="1"/>
  <c r="I136" i="3"/>
  <c r="I135" i="3" s="1"/>
  <c r="E136" i="3"/>
  <c r="E135" i="3" s="1"/>
  <c r="E128" i="3" s="1"/>
  <c r="O128" i="3"/>
  <c r="N108" i="3"/>
  <c r="J108" i="3"/>
  <c r="P136" i="3"/>
  <c r="P135" i="3" s="1"/>
  <c r="L136" i="3"/>
  <c r="L135" i="3" s="1"/>
  <c r="H136" i="3"/>
  <c r="H135" i="3" s="1"/>
  <c r="N130" i="3"/>
  <c r="N129" i="3" s="1"/>
  <c r="J130" i="3"/>
  <c r="J129" i="3" s="1"/>
  <c r="P122" i="3"/>
  <c r="P121" i="3" s="1"/>
  <c r="L122" i="3"/>
  <c r="L121" i="3" s="1"/>
  <c r="H122" i="3"/>
  <c r="H121" i="3" s="1"/>
  <c r="N116" i="3"/>
  <c r="J116" i="3"/>
  <c r="Q108" i="3"/>
  <c r="M108" i="3"/>
  <c r="M107" i="3" s="1"/>
  <c r="M106" i="3" s="1"/>
  <c r="I108" i="3"/>
  <c r="I107" i="3" s="1"/>
  <c r="I106" i="3" s="1"/>
  <c r="E108" i="3"/>
  <c r="Q93" i="3"/>
  <c r="Q92" i="3" s="1"/>
  <c r="M93" i="3"/>
  <c r="M92" i="3" s="1"/>
  <c r="I93" i="3"/>
  <c r="I92" i="3" s="1"/>
  <c r="E93" i="3"/>
  <c r="E92" i="3" s="1"/>
  <c r="P53" i="3"/>
  <c r="P52" i="3" s="1"/>
  <c r="P51" i="3" s="1"/>
  <c r="L53" i="3"/>
  <c r="L52" i="3" s="1"/>
  <c r="L51" i="3" s="1"/>
  <c r="H53" i="3"/>
  <c r="H52" i="3" s="1"/>
  <c r="H51" i="3" s="1"/>
  <c r="N136" i="3"/>
  <c r="N135" i="3" s="1"/>
  <c r="J136" i="3"/>
  <c r="J135" i="3" s="1"/>
  <c r="P130" i="3"/>
  <c r="P129" i="3" s="1"/>
  <c r="P128" i="3" s="1"/>
  <c r="L130" i="3"/>
  <c r="L129" i="3" s="1"/>
  <c r="L128" i="3" s="1"/>
  <c r="H130" i="3"/>
  <c r="H129" i="3" s="1"/>
  <c r="H128" i="3" s="1"/>
  <c r="N122" i="3"/>
  <c r="N121" i="3" s="1"/>
  <c r="J122" i="3"/>
  <c r="J121" i="3" s="1"/>
  <c r="P116" i="3"/>
  <c r="L116" i="3"/>
  <c r="L107" i="3" s="1"/>
  <c r="L106" i="3" s="1"/>
  <c r="H116" i="3"/>
  <c r="O108" i="3"/>
  <c r="O107" i="3" s="1"/>
  <c r="O106" i="3" s="1"/>
  <c r="K108" i="3"/>
  <c r="K107" i="3" s="1"/>
  <c r="K106" i="3" s="1"/>
  <c r="G108" i="3"/>
  <c r="G107" i="3" s="1"/>
  <c r="G106" i="3" s="1"/>
  <c r="O93" i="3"/>
  <c r="O92" i="3" s="1"/>
  <c r="K93" i="3"/>
  <c r="K92" i="3" s="1"/>
  <c r="G93" i="3"/>
  <c r="G92" i="3" s="1"/>
  <c r="N53" i="3"/>
  <c r="N52" i="3" s="1"/>
  <c r="N51" i="3" s="1"/>
  <c r="J53" i="3"/>
  <c r="J52" i="3" s="1"/>
  <c r="J51" i="3" s="1"/>
  <c r="P107" i="3" l="1"/>
  <c r="P106" i="3" s="1"/>
  <c r="E107" i="3"/>
  <c r="E106" i="3" s="1"/>
  <c r="Q107" i="3"/>
  <c r="Q106" i="3" s="1"/>
  <c r="M128" i="3"/>
  <c r="H107" i="3"/>
  <c r="H106" i="3" s="1"/>
  <c r="J128" i="3"/>
  <c r="N107" i="3"/>
  <c r="N106" i="3" s="1"/>
  <c r="N128" i="3"/>
  <c r="J107" i="3"/>
  <c r="J106" i="3" s="1"/>
  <c r="G137" i="8"/>
  <c r="G136" i="8" s="1"/>
  <c r="G141" i="8" s="1"/>
  <c r="F137" i="8"/>
  <c r="F136" i="8" s="1"/>
  <c r="F141" i="8" s="1"/>
  <c r="E137" i="8"/>
  <c r="E136" i="8" s="1"/>
  <c r="E141" i="8" s="1"/>
  <c r="G131" i="8"/>
  <c r="F131" i="8"/>
  <c r="E131" i="8"/>
  <c r="G127" i="8"/>
  <c r="F127" i="8"/>
  <c r="E127" i="8"/>
  <c r="G125" i="8"/>
  <c r="F125" i="8"/>
  <c r="E125" i="8"/>
  <c r="G122" i="8"/>
  <c r="G121" i="8" s="1"/>
  <c r="F122" i="8"/>
  <c r="F121" i="8" s="1"/>
  <c r="E122" i="8"/>
  <c r="E121" i="8" s="1"/>
  <c r="C120" i="8"/>
  <c r="G119" i="8"/>
  <c r="F119" i="8"/>
  <c r="E119" i="8"/>
  <c r="C119" i="8"/>
  <c r="G117" i="8"/>
  <c r="F117" i="8"/>
  <c r="E117" i="8"/>
  <c r="G115" i="8"/>
  <c r="F115" i="8"/>
  <c r="E115" i="8"/>
  <c r="G111" i="8"/>
  <c r="G110" i="8" s="1"/>
  <c r="F111" i="8"/>
  <c r="F110" i="8" s="1"/>
  <c r="E111" i="8"/>
  <c r="E110" i="8" s="1"/>
  <c r="G106" i="8"/>
  <c r="F106" i="8"/>
  <c r="E106" i="8"/>
  <c r="G101" i="8"/>
  <c r="F101" i="8"/>
  <c r="E101" i="8"/>
  <c r="G99" i="8"/>
  <c r="F99" i="8"/>
  <c r="E99" i="8"/>
  <c r="G91" i="8"/>
  <c r="F91" i="8"/>
  <c r="E91" i="8"/>
  <c r="G87" i="8"/>
  <c r="F87" i="8"/>
  <c r="E87" i="8"/>
  <c r="G83" i="8"/>
  <c r="G82" i="8" s="1"/>
  <c r="F83" i="8"/>
  <c r="F82" i="8" s="1"/>
  <c r="E83" i="8"/>
  <c r="E82" i="8" s="1"/>
  <c r="G80" i="8"/>
  <c r="G79" i="8" s="1"/>
  <c r="F80" i="8"/>
  <c r="F79" i="8" s="1"/>
  <c r="E80" i="8"/>
  <c r="E79" i="8"/>
  <c r="G76" i="8"/>
  <c r="F76" i="8"/>
  <c r="E76" i="8"/>
  <c r="G73" i="8"/>
  <c r="F73" i="8"/>
  <c r="E73" i="8"/>
  <c r="G68" i="8"/>
  <c r="F68" i="8"/>
  <c r="E68" i="8"/>
  <c r="G63" i="8"/>
  <c r="F63" i="8"/>
  <c r="E63" i="8"/>
  <c r="G55" i="8"/>
  <c r="F55" i="8"/>
  <c r="E55" i="8"/>
  <c r="G47" i="8"/>
  <c r="F47" i="8"/>
  <c r="E47" i="8"/>
  <c r="G42" i="8"/>
  <c r="F42" i="8"/>
  <c r="E42" i="8"/>
  <c r="G34" i="8"/>
  <c r="F34" i="8"/>
  <c r="E34" i="8"/>
  <c r="G30" i="8"/>
  <c r="F30" i="8"/>
  <c r="E30" i="8"/>
  <c r="G27" i="8"/>
  <c r="F27" i="8"/>
  <c r="E27" i="8"/>
  <c r="G24" i="8"/>
  <c r="F24" i="8"/>
  <c r="E24" i="8"/>
  <c r="G21" i="8"/>
  <c r="F21" i="8"/>
  <c r="E21" i="8"/>
  <c r="G18" i="8"/>
  <c r="F18" i="8"/>
  <c r="E18" i="8"/>
  <c r="G13" i="8"/>
  <c r="F13" i="8"/>
  <c r="E13" i="8"/>
  <c r="G10" i="8"/>
  <c r="F10" i="8"/>
  <c r="E10" i="8"/>
  <c r="H22" i="7"/>
  <c r="G22" i="7"/>
  <c r="F22" i="7"/>
  <c r="H10" i="7"/>
  <c r="G10" i="7"/>
  <c r="F10" i="7"/>
  <c r="H7" i="7"/>
  <c r="G7" i="7"/>
  <c r="F7" i="7"/>
  <c r="E49" i="3"/>
  <c r="E48" i="3" s="1"/>
  <c r="G49" i="3"/>
  <c r="G48" i="3" s="1"/>
  <c r="H49" i="3"/>
  <c r="H48" i="3" s="1"/>
  <c r="I49" i="3"/>
  <c r="I48" i="3" s="1"/>
  <c r="J49" i="3"/>
  <c r="J48" i="3" s="1"/>
  <c r="K49" i="3"/>
  <c r="K48" i="3" s="1"/>
  <c r="L49" i="3"/>
  <c r="L48" i="3" s="1"/>
  <c r="M49" i="3"/>
  <c r="M48" i="3" s="1"/>
  <c r="N49" i="3"/>
  <c r="N48" i="3" s="1"/>
  <c r="O49" i="3"/>
  <c r="O48" i="3" s="1"/>
  <c r="P49" i="3"/>
  <c r="P48" i="3" s="1"/>
  <c r="Q49" i="3"/>
  <c r="Q48" i="3" s="1"/>
  <c r="F50" i="3"/>
  <c r="F49" i="3" s="1"/>
  <c r="F48" i="3" s="1"/>
  <c r="G33" i="8" l="1"/>
  <c r="E33" i="8"/>
  <c r="F33" i="8"/>
  <c r="E62" i="8"/>
  <c r="G72" i="8"/>
  <c r="F124" i="8"/>
  <c r="G9" i="8"/>
  <c r="G62" i="8"/>
  <c r="G86" i="8"/>
  <c r="G85" i="8" s="1"/>
  <c r="G114" i="8"/>
  <c r="G13" i="7"/>
  <c r="G24" i="7" s="1"/>
  <c r="F62" i="8"/>
  <c r="F114" i="8"/>
  <c r="G124" i="8"/>
  <c r="H13" i="7"/>
  <c r="H24" i="7" s="1"/>
  <c r="E9" i="8"/>
  <c r="F9" i="8"/>
  <c r="E72" i="8"/>
  <c r="F72" i="8"/>
  <c r="E86" i="8"/>
  <c r="E85" i="8" s="1"/>
  <c r="F86" i="8"/>
  <c r="F85" i="8" s="1"/>
  <c r="E114" i="8"/>
  <c r="E124" i="8"/>
  <c r="F13" i="7"/>
  <c r="F24" i="7" s="1"/>
  <c r="F113" i="8"/>
  <c r="D50" i="3"/>
  <c r="D49" i="3" s="1"/>
  <c r="D48" i="3" s="1"/>
  <c r="E113" i="8" l="1"/>
  <c r="G8" i="8"/>
  <c r="E8" i="8"/>
  <c r="E133" i="8" s="1"/>
  <c r="E142" i="8" s="1"/>
  <c r="F8" i="8"/>
  <c r="F133" i="8" s="1"/>
  <c r="F142" i="8" s="1"/>
  <c r="G113" i="8"/>
  <c r="F147" i="3"/>
  <c r="F146" i="3" s="1"/>
  <c r="F145" i="3" s="1"/>
  <c r="F144" i="3" s="1"/>
  <c r="G133" i="8" l="1"/>
  <c r="G142" i="8" s="1"/>
  <c r="E23" i="3"/>
  <c r="F126" i="3"/>
  <c r="F127" i="3"/>
  <c r="D127" i="3" s="1"/>
  <c r="E67" i="3"/>
  <c r="E65" i="3"/>
  <c r="E63" i="3"/>
  <c r="E28" i="3"/>
  <c r="E20" i="3"/>
  <c r="E19" i="3" l="1"/>
  <c r="E18" i="3" s="1"/>
  <c r="E17" i="3" s="1"/>
  <c r="F125" i="3"/>
  <c r="E62" i="3"/>
  <c r="E61" i="3" s="1"/>
  <c r="E60" i="3" s="1"/>
  <c r="E59" i="3" s="1"/>
  <c r="D126" i="3"/>
  <c r="G67" i="3"/>
  <c r="H67" i="3"/>
  <c r="I67" i="3"/>
  <c r="J67" i="3"/>
  <c r="K67" i="3"/>
  <c r="L67" i="3"/>
  <c r="M67" i="3"/>
  <c r="N67" i="3"/>
  <c r="O67" i="3"/>
  <c r="P67" i="3"/>
  <c r="Q67" i="3"/>
  <c r="F75" i="3"/>
  <c r="F74" i="3" s="1"/>
  <c r="F73" i="3" s="1"/>
  <c r="F72" i="3"/>
  <c r="F69" i="3"/>
  <c r="D69" i="3" s="1"/>
  <c r="F68" i="3"/>
  <c r="F66" i="3"/>
  <c r="D66" i="3" s="1"/>
  <c r="G65" i="3"/>
  <c r="H65" i="3"/>
  <c r="I65" i="3"/>
  <c r="J65" i="3"/>
  <c r="K65" i="3"/>
  <c r="L65" i="3"/>
  <c r="M65" i="3"/>
  <c r="N65" i="3"/>
  <c r="O65" i="3"/>
  <c r="P65" i="3"/>
  <c r="Q65" i="3"/>
  <c r="G63" i="3"/>
  <c r="H63" i="3"/>
  <c r="I63" i="3"/>
  <c r="J63" i="3"/>
  <c r="K63" i="3"/>
  <c r="L63" i="3"/>
  <c r="M63" i="3"/>
  <c r="N63" i="3"/>
  <c r="O63" i="3"/>
  <c r="P63" i="3"/>
  <c r="Q63" i="3"/>
  <c r="P20" i="3"/>
  <c r="Q20" i="3"/>
  <c r="P23" i="3"/>
  <c r="Q23" i="3"/>
  <c r="P28" i="3"/>
  <c r="Q28" i="3"/>
  <c r="O23" i="3"/>
  <c r="H23" i="3"/>
  <c r="I23" i="3"/>
  <c r="J23" i="3"/>
  <c r="K23" i="3"/>
  <c r="L23" i="3"/>
  <c r="M23" i="3"/>
  <c r="N23" i="3"/>
  <c r="G23" i="3"/>
  <c r="F143" i="3"/>
  <c r="F142" i="3" s="1"/>
  <c r="F141" i="3"/>
  <c r="F140" i="3" s="1"/>
  <c r="F139" i="3"/>
  <c r="D139" i="3" s="1"/>
  <c r="F138" i="3"/>
  <c r="F134" i="3"/>
  <c r="F133" i="3" s="1"/>
  <c r="F132" i="3"/>
  <c r="F124" i="3"/>
  <c r="F120" i="3"/>
  <c r="F119" i="3" s="1"/>
  <c r="F116" i="3" s="1"/>
  <c r="F107" i="3" s="1"/>
  <c r="F106" i="3" s="1"/>
  <c r="F105" i="3"/>
  <c r="F104" i="3" s="1"/>
  <c r="F103" i="3" s="1"/>
  <c r="F102" i="3" s="1"/>
  <c r="F101" i="3"/>
  <c r="F97" i="3"/>
  <c r="F96" i="3" s="1"/>
  <c r="F95" i="3"/>
  <c r="F94" i="3" s="1"/>
  <c r="F91" i="3"/>
  <c r="F90" i="3" s="1"/>
  <c r="F89" i="3" s="1"/>
  <c r="F88" i="3" s="1"/>
  <c r="F87" i="3"/>
  <c r="F86" i="3" s="1"/>
  <c r="F85" i="3" s="1"/>
  <c r="F84" i="3" s="1"/>
  <c r="F83" i="3"/>
  <c r="F82" i="3" s="1"/>
  <c r="F81" i="3" s="1"/>
  <c r="F80" i="3" s="1"/>
  <c r="F79" i="3"/>
  <c r="F78" i="3" s="1"/>
  <c r="F77" i="3" s="1"/>
  <c r="F76" i="3" s="1"/>
  <c r="F64" i="3"/>
  <c r="F58" i="3"/>
  <c r="D58" i="3" s="1"/>
  <c r="F57" i="3"/>
  <c r="F55" i="3"/>
  <c r="F54" i="3" s="1"/>
  <c r="F47" i="3"/>
  <c r="D47" i="3" s="1"/>
  <c r="F46" i="3"/>
  <c r="D46" i="3" s="1"/>
  <c r="F45" i="3"/>
  <c r="F42" i="3"/>
  <c r="D42" i="3" s="1"/>
  <c r="F41" i="3"/>
  <c r="D41" i="3" s="1"/>
  <c r="F40" i="3"/>
  <c r="D40" i="3" s="1"/>
  <c r="F39" i="3"/>
  <c r="F37" i="3"/>
  <c r="D37" i="3" s="1"/>
  <c r="F36" i="3"/>
  <c r="D36" i="3" s="1"/>
  <c r="F35" i="3"/>
  <c r="D35" i="3" s="1"/>
  <c r="F34" i="3"/>
  <c r="D34" i="3" s="1"/>
  <c r="F33" i="3"/>
  <c r="D33" i="3" s="1"/>
  <c r="F32" i="3"/>
  <c r="D32" i="3" s="1"/>
  <c r="F31" i="3"/>
  <c r="D31" i="3" s="1"/>
  <c r="F30" i="3"/>
  <c r="D30" i="3" s="1"/>
  <c r="F29" i="3"/>
  <c r="D29" i="3" s="1"/>
  <c r="F22" i="3"/>
  <c r="D22" i="3" s="1"/>
  <c r="F24" i="3"/>
  <c r="F25" i="3"/>
  <c r="D25" i="3" s="1"/>
  <c r="F26" i="3"/>
  <c r="D26" i="3" s="1"/>
  <c r="F27" i="3"/>
  <c r="D27" i="3" s="1"/>
  <c r="F21" i="3"/>
  <c r="O28" i="3"/>
  <c r="G28" i="3"/>
  <c r="H28" i="3"/>
  <c r="I28" i="3"/>
  <c r="J28" i="3"/>
  <c r="K28" i="3"/>
  <c r="L28" i="3"/>
  <c r="M28" i="3"/>
  <c r="N28" i="3"/>
  <c r="G20" i="3"/>
  <c r="G19" i="3" s="1"/>
  <c r="H20" i="3"/>
  <c r="H19" i="3" s="1"/>
  <c r="I20" i="3"/>
  <c r="J20" i="3"/>
  <c r="J19" i="3" s="1"/>
  <c r="K20" i="3"/>
  <c r="K19" i="3" s="1"/>
  <c r="L20" i="3"/>
  <c r="L19" i="3" s="1"/>
  <c r="M20" i="3"/>
  <c r="M19" i="3" s="1"/>
  <c r="N20" i="3"/>
  <c r="N19" i="3" s="1"/>
  <c r="O20" i="3"/>
  <c r="I19" i="3" l="1"/>
  <c r="I18" i="3" s="1"/>
  <c r="I17" i="3" s="1"/>
  <c r="D39" i="3"/>
  <c r="D38" i="3" s="1"/>
  <c r="F38" i="3"/>
  <c r="F44" i="3"/>
  <c r="F43" i="3" s="1"/>
  <c r="D57" i="3"/>
  <c r="D56" i="3" s="1"/>
  <c r="F56" i="3"/>
  <c r="F53" i="3" s="1"/>
  <c r="F52" i="3" s="1"/>
  <c r="F51" i="3" s="1"/>
  <c r="D124" i="3"/>
  <c r="F123" i="3"/>
  <c r="F122" i="3" s="1"/>
  <c r="F121" i="3" s="1"/>
  <c r="Q19" i="3"/>
  <c r="Q18" i="3" s="1"/>
  <c r="Q17" i="3" s="1"/>
  <c r="D101" i="3"/>
  <c r="F100" i="3"/>
  <c r="F99" i="3" s="1"/>
  <c r="F98" i="3" s="1"/>
  <c r="D132" i="3"/>
  <c r="D131" i="3" s="1"/>
  <c r="F131" i="3"/>
  <c r="F130" i="3" s="1"/>
  <c r="F129" i="3" s="1"/>
  <c r="P19" i="3"/>
  <c r="P18" i="3" s="1"/>
  <c r="P17" i="3" s="1"/>
  <c r="O19" i="3"/>
  <c r="F93" i="3"/>
  <c r="F92" i="3" s="1"/>
  <c r="F137" i="3"/>
  <c r="F136" i="3" s="1"/>
  <c r="F135" i="3" s="1"/>
  <c r="D72" i="3"/>
  <c r="D71" i="3" s="1"/>
  <c r="F71" i="3"/>
  <c r="F70" i="3" s="1"/>
  <c r="H18" i="3"/>
  <c r="H17" i="3" s="1"/>
  <c r="L18" i="3"/>
  <c r="L17" i="3" s="1"/>
  <c r="M18" i="3"/>
  <c r="M17" i="3" s="1"/>
  <c r="D21" i="3"/>
  <c r="D20" i="3" s="1"/>
  <c r="D125" i="3"/>
  <c r="D123" i="3"/>
  <c r="D100" i="3"/>
  <c r="D65" i="3"/>
  <c r="Q62" i="3"/>
  <c r="Q61" i="3" s="1"/>
  <c r="Q60" i="3" s="1"/>
  <c r="Q59" i="3" s="1"/>
  <c r="M62" i="3"/>
  <c r="M61" i="3" s="1"/>
  <c r="M60" i="3" s="1"/>
  <c r="M59" i="3" s="1"/>
  <c r="O18" i="3"/>
  <c r="O17" i="3" s="1"/>
  <c r="K18" i="3"/>
  <c r="K17" i="3" s="1"/>
  <c r="P62" i="3"/>
  <c r="P61" i="3" s="1"/>
  <c r="P60" i="3" s="1"/>
  <c r="P59" i="3" s="1"/>
  <c r="L62" i="3"/>
  <c r="L61" i="3" s="1"/>
  <c r="L60" i="3" s="1"/>
  <c r="L59" i="3" s="1"/>
  <c r="H62" i="3"/>
  <c r="H61" i="3" s="1"/>
  <c r="H60" i="3" s="1"/>
  <c r="H59" i="3" s="1"/>
  <c r="N18" i="3"/>
  <c r="N17" i="3" s="1"/>
  <c r="J18" i="3"/>
  <c r="J17" i="3" s="1"/>
  <c r="O62" i="3"/>
  <c r="O61" i="3" s="1"/>
  <c r="O60" i="3" s="1"/>
  <c r="O59" i="3" s="1"/>
  <c r="I62" i="3"/>
  <c r="I61" i="3" s="1"/>
  <c r="I60" i="3" s="1"/>
  <c r="I59" i="3" s="1"/>
  <c r="D120" i="3"/>
  <c r="D24" i="3"/>
  <c r="F23" i="3"/>
  <c r="D28" i="3"/>
  <c r="D83" i="3"/>
  <c r="D97" i="3"/>
  <c r="K62" i="3"/>
  <c r="K61" i="3" s="1"/>
  <c r="K60" i="3" s="1"/>
  <c r="K59" i="3" s="1"/>
  <c r="G62" i="3"/>
  <c r="G61" i="3" s="1"/>
  <c r="G60" i="3" s="1"/>
  <c r="G59" i="3" s="1"/>
  <c r="D75" i="3"/>
  <c r="D79" i="3"/>
  <c r="D138" i="3"/>
  <c r="D87" i="3"/>
  <c r="D141" i="3"/>
  <c r="F67" i="3"/>
  <c r="D68" i="3"/>
  <c r="D55" i="3"/>
  <c r="D95" i="3"/>
  <c r="D147" i="3"/>
  <c r="F20" i="3"/>
  <c r="D45" i="3"/>
  <c r="F63" i="3"/>
  <c r="D64" i="3"/>
  <c r="D91" i="3"/>
  <c r="D105" i="3"/>
  <c r="D134" i="3"/>
  <c r="D143" i="3"/>
  <c r="F28" i="3"/>
  <c r="E16" i="3"/>
  <c r="E148" i="3" s="1"/>
  <c r="F65" i="3"/>
  <c r="N62" i="3"/>
  <c r="N61" i="3" s="1"/>
  <c r="N60" i="3" s="1"/>
  <c r="N59" i="3" s="1"/>
  <c r="J62" i="3"/>
  <c r="J61" i="3" s="1"/>
  <c r="J60" i="3" s="1"/>
  <c r="J59" i="3" s="1"/>
  <c r="F19" i="3" l="1"/>
  <c r="F18" i="3" s="1"/>
  <c r="F17" i="3" s="1"/>
  <c r="F128" i="3"/>
  <c r="G18" i="3"/>
  <c r="D146" i="3"/>
  <c r="D142" i="3"/>
  <c r="D140" i="3"/>
  <c r="D137" i="3"/>
  <c r="D133" i="3"/>
  <c r="D122" i="3"/>
  <c r="D119" i="3"/>
  <c r="D116" i="3" s="1"/>
  <c r="D107" i="3" s="1"/>
  <c r="D104" i="3"/>
  <c r="D99" i="3"/>
  <c r="D96" i="3"/>
  <c r="D94" i="3"/>
  <c r="D90" i="3"/>
  <c r="D86" i="3"/>
  <c r="D82" i="3"/>
  <c r="D78" i="3"/>
  <c r="D74" i="3"/>
  <c r="D70" i="3"/>
  <c r="D67" i="3"/>
  <c r="D63" i="3"/>
  <c r="H16" i="3"/>
  <c r="H148" i="3" s="1"/>
  <c r="F62" i="3"/>
  <c r="F61" i="3" s="1"/>
  <c r="F60" i="3" s="1"/>
  <c r="D54" i="3"/>
  <c r="D53" i="3" s="1"/>
  <c r="D52" i="3" s="1"/>
  <c r="D44" i="3"/>
  <c r="D23" i="3"/>
  <c r="D19" i="3" s="1"/>
  <c r="G17" i="3"/>
  <c r="P16" i="3"/>
  <c r="P148" i="3" s="1"/>
  <c r="I16" i="3"/>
  <c r="I148" i="3" s="1"/>
  <c r="K16" i="3"/>
  <c r="K148" i="3" s="1"/>
  <c r="O16" i="3"/>
  <c r="O148" i="3" s="1"/>
  <c r="L16" i="3"/>
  <c r="L148" i="3" s="1"/>
  <c r="M16" i="3"/>
  <c r="M148" i="3" s="1"/>
  <c r="J16" i="3"/>
  <c r="J148" i="3" s="1"/>
  <c r="N16" i="3"/>
  <c r="N148" i="3" s="1"/>
  <c r="Q16" i="3"/>
  <c r="Q148" i="3" s="1"/>
  <c r="E15" i="3"/>
  <c r="E14" i="3" s="1"/>
  <c r="F59" i="3" l="1"/>
  <c r="D93" i="3"/>
  <c r="H15" i="3"/>
  <c r="H14" i="3" s="1"/>
  <c r="L15" i="3"/>
  <c r="L14" i="3" s="1"/>
  <c r="D136" i="3"/>
  <c r="D135" i="3" s="1"/>
  <c r="D62" i="3"/>
  <c r="D145" i="3"/>
  <c r="D130" i="3"/>
  <c r="D121" i="3"/>
  <c r="D103" i="3"/>
  <c r="D98" i="3"/>
  <c r="D92" i="3"/>
  <c r="D89" i="3"/>
  <c r="D85" i="3"/>
  <c r="D81" i="3"/>
  <c r="D77" i="3"/>
  <c r="D73" i="3"/>
  <c r="K15" i="3"/>
  <c r="K14" i="3" s="1"/>
  <c r="P15" i="3"/>
  <c r="P14" i="3" s="1"/>
  <c r="D43" i="3"/>
  <c r="I15" i="3"/>
  <c r="I14" i="3" s="1"/>
  <c r="O15" i="3"/>
  <c r="O14" i="3" s="1"/>
  <c r="F16" i="3"/>
  <c r="Q15" i="3"/>
  <c r="Q14" i="3" s="1"/>
  <c r="N15" i="3"/>
  <c r="N14" i="3" s="1"/>
  <c r="J15" i="3"/>
  <c r="J14" i="3" s="1"/>
  <c r="M15" i="3"/>
  <c r="M14" i="3" s="1"/>
  <c r="F148" i="3" l="1"/>
  <c r="D61" i="3"/>
  <c r="D60" i="3" s="1"/>
  <c r="D144" i="3"/>
  <c r="D129" i="3"/>
  <c r="D106" i="3"/>
  <c r="D102" i="3"/>
  <c r="D88" i="3"/>
  <c r="D84" i="3"/>
  <c r="D80" i="3"/>
  <c r="D76" i="3"/>
  <c r="G16" i="3"/>
  <c r="G148" i="3" s="1"/>
  <c r="D18" i="3"/>
  <c r="D51" i="3"/>
  <c r="F15" i="3"/>
  <c r="F14" i="3" s="1"/>
  <c r="D128" i="3" l="1"/>
  <c r="D59" i="3" s="1"/>
  <c r="G15" i="3"/>
  <c r="D17" i="3"/>
  <c r="D16" i="3" l="1"/>
  <c r="D148" i="3" s="1"/>
  <c r="G14" i="3"/>
  <c r="D15" i="3" l="1"/>
  <c r="D14" i="3" l="1"/>
</calcChain>
</file>

<file path=xl/sharedStrings.xml><?xml version="1.0" encoding="utf-8"?>
<sst xmlns="http://schemas.openxmlformats.org/spreadsheetml/2006/main" count="620" uniqueCount="440">
  <si>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</si>
  <si>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</si>
  <si>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</si>
  <si>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</si>
  <si>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</si>
  <si>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</si>
  <si>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</si>
  <si>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</si>
  <si>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</si>
  <si>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</si>
  <si>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</si>
  <si>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</si>
  <si>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</si>
  <si>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</si>
  <si>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</si>
  <si>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</si>
  <si>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1.1. PRIHODI I PRIMICI KOJI NISU DOBIVENI S RAČUNA PRORAČUNA GRADA ZAGREBA</t>
  </si>
  <si>
    <t>KONTO</t>
  </si>
  <si>
    <t>NAZIV</t>
  </si>
  <si>
    <t>PLAN 2019.</t>
  </si>
  <si>
    <t>PLAN 2020.</t>
  </si>
  <si>
    <t xml:space="preserve">PRIHODI POSLOVANJA </t>
  </si>
  <si>
    <t>①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</si>
  <si>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</si>
  <si>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</si>
  <si>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</si>
  <si>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</si>
  <si>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</si>
  <si>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</si>
  <si>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</si>
  <si>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</si>
  <si>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</si>
  <si>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</si>
  <si>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</si>
  <si>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</si>
  <si>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</si>
  <si>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</si>
  <si>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</si>
  <si>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</si>
  <si>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</si>
  <si>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</si>
  <si>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</si>
  <si>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</si>
  <si>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</si>
  <si>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</si>
  <si>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</si>
  <si>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</si>
  <si>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</si>
  <si>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</si>
  <si>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</si>
  <si>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</si>
  <si>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</si>
  <si>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</si>
  <si>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②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</si>
  <si>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</si>
  <si>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</si>
  <si>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</si>
  <si>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</si>
  <si>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</si>
  <si>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</si>
  <si>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</si>
  <si>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</si>
  <si>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</si>
  <si>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</si>
  <si>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</si>
  <si>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</si>
  <si>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</si>
  <si>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</si>
  <si>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</si>
  <si>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</si>
  <si>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</si>
  <si>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</si>
  <si>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</si>
  <si>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</si>
  <si>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</si>
  <si>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</si>
  <si>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</si>
  <si>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</si>
  <si>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 xml:space="preserve">Prihodi od kamata na dane zajmove po protestiranim jamstvima 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</si>
  <si>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</si>
  <si>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</si>
  <si>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</si>
  <si>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</si>
  <si>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</si>
  <si>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</si>
  <si>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</si>
  <si>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</si>
  <si>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</si>
  <si>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</si>
  <si>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</si>
  <si>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</si>
  <si>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③</t>
  </si>
  <si>
    <t xml:space="preserve">Prihodi od upravnih i administrativnih pristojbi, pristojbi po posebnim propisima i naknada </t>
  </si>
  <si>
    <t xml:space="preserve">Upravne i administrativne pristojbe 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</si>
  <si>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</si>
  <si>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</si>
  <si>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</si>
  <si>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</si>
  <si>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</si>
  <si>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</si>
  <si>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</si>
  <si>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</si>
  <si>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</si>
  <si>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</si>
  <si>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④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</si>
  <si>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</si>
  <si>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</si>
  <si>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</si>
  <si>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</si>
  <si>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</si>
  <si>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</si>
  <si>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</si>
  <si>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</si>
  <si>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</si>
  <si>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>⑤</t>
  </si>
  <si>
    <t>673</t>
  </si>
  <si>
    <t>Prihodi od HZZO-a na temelju ugovornih obveza</t>
  </si>
  <si>
    <t>6731</t>
  </si>
  <si>
    <t>⑥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</si>
  <si>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</si>
  <si>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</si>
  <si>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</si>
  <si>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</si>
  <si>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>⑦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</si>
  <si>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</si>
  <si>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</si>
  <si>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</si>
  <si>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</si>
  <si>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</si>
  <si>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</si>
  <si>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</si>
  <si>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</si>
  <si>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</si>
  <si>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</si>
  <si>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</si>
  <si>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</si>
  <si>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</si>
  <si>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</si>
  <si>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</si>
  <si>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</si>
  <si>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</si>
  <si>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</si>
  <si>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</si>
  <si>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</si>
  <si>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</si>
  <si>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</si>
  <si>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</si>
  <si>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</si>
  <si>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>⑧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</si>
  <si>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</si>
  <si>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</si>
  <si>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</si>
  <si>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⑨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</si>
  <si>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</si>
  <si>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</si>
  <si>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</si>
  <si>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</si>
  <si>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</si>
  <si>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</si>
  <si>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</si>
  <si>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</si>
  <si>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</si>
  <si>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⑩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</si>
  <si>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</si>
  <si>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</si>
  <si>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</si>
  <si>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>⑪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</si>
  <si>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</si>
  <si>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</si>
  <si>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</si>
  <si>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</si>
  <si>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</si>
  <si>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</si>
  <si>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</si>
  <si>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</si>
  <si>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</si>
  <si>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</si>
  <si>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</si>
  <si>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</si>
  <si>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</si>
  <si>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I. UKUPNO PRIHODI I PRIMICI KOJI NISU DOBIVENI S RAČUNA PRORAČUNA GRADA ZAGREBA</t>
  </si>
  <si>
    <t>⑫</t>
  </si>
  <si>
    <t>PRENESENI VIŠAK PRIHODA I PRIMITAKA KOJI NISU DOBIVENI S RAČUNA PRORAČUNA GRADA ZAGREBA IZ PRETHODNOG RAZDOBLJA</t>
  </si>
  <si>
    <t>1.2. PRIHODI I PRIMICI KOJI SU DOBIVENI S RAČUNA PRORAČUNA GRADA ZAGREBA</t>
  </si>
  <si>
    <t>⑬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</si>
  <si>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</si>
  <si>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</si>
  <si>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</si>
  <si>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</si>
  <si>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</si>
  <si>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</si>
  <si>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</si>
  <si>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</si>
  <si>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II. UKUPNO PRIHODI I PRIMICI KOJI SU DOBIVENI S RAČUNA PRORAČUNA GRADA ZAGREBA</t>
  </si>
  <si>
    <t xml:space="preserve">III. SVEUKUPNO  PRIHODI I PRIMICI </t>
  </si>
  <si>
    <t>Poz.</t>
  </si>
  <si>
    <t>Broj ek.klas.</t>
  </si>
  <si>
    <t>Naziv</t>
  </si>
  <si>
    <t>Preneseni višak prihoda i primitaka koji nisu dobiveni s računa Proračuna Grada Zagreba iz prethodnog razdoblja</t>
  </si>
  <si>
    <t>PRIJEDLOG PLANA ZA 2019.</t>
  </si>
  <si>
    <t>PRIJEDLOG PLANA ZA 2020.</t>
  </si>
  <si>
    <t>⑦ I ⑧</t>
  </si>
  <si>
    <t>⑨,⑩ I ⑪</t>
  </si>
  <si>
    <t>4=5+6</t>
  </si>
  <si>
    <t>6=7+8+9+10+11+12+13+14</t>
  </si>
  <si>
    <t>3</t>
  </si>
  <si>
    <t>31</t>
  </si>
  <si>
    <t>RASHODI ZA ZAPOSLENE</t>
  </si>
  <si>
    <t xml:space="preserve">311 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</si>
  <si>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</si>
  <si>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</si>
  <si>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</si>
  <si>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</si>
  <si>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</si>
  <si>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</si>
  <si>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</si>
  <si>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</si>
  <si>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</si>
  <si>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</si>
  <si>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</si>
  <si>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</si>
  <si>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32</t>
  </si>
  <si>
    <t>MATERIJALNI RASHODI</t>
  </si>
  <si>
    <t>321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</si>
  <si>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</si>
  <si>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</si>
  <si>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</si>
  <si>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</si>
  <si>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</si>
  <si>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</si>
  <si>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</si>
  <si>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</si>
  <si>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322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</si>
  <si>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</si>
  <si>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</si>
  <si>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</si>
  <si>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</si>
  <si>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</si>
  <si>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</si>
  <si>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</si>
  <si>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</si>
  <si>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</si>
  <si>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</si>
  <si>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</si>
  <si>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11</t>
  </si>
  <si>
    <t>3225</t>
  </si>
  <si>
    <t>Sitni inventar i auto gume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</si>
  <si>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</si>
  <si>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</si>
  <si>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</si>
  <si>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</si>
  <si>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</si>
  <si>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</si>
  <si>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</si>
  <si>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</si>
  <si>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</si>
  <si>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</si>
  <si>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</si>
  <si>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</si>
  <si>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</si>
  <si>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</si>
  <si>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</si>
  <si>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</si>
  <si>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</si>
  <si>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</si>
  <si>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</si>
  <si>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</si>
  <si>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</si>
  <si>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</si>
  <si>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</si>
  <si>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</si>
  <si>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</si>
  <si>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</si>
  <si>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</si>
  <si>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19</t>
  </si>
  <si>
    <t>329</t>
  </si>
  <si>
    <t>OSTALI NESPOMENUTI RASHODI POSLOVANJA</t>
  </si>
  <si>
    <t>20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</si>
  <si>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</si>
  <si>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</si>
  <si>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</si>
  <si>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</si>
  <si>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</si>
  <si>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</si>
  <si>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</si>
  <si>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</si>
  <si>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23</t>
  </si>
  <si>
    <t>3299</t>
  </si>
  <si>
    <t>Ostali nespomenuti rashodi poslovanja</t>
  </si>
  <si>
    <t>34</t>
  </si>
  <si>
    <t>FINANCIJSKI RASHODI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</si>
  <si>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</si>
  <si>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</si>
  <si>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</si>
  <si>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</si>
  <si>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</si>
  <si>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</si>
  <si>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</si>
  <si>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</si>
  <si>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363</t>
  </si>
  <si>
    <t>POMOĆI UNUTAR OPĆEG PRORAČUNA</t>
  </si>
  <si>
    <t>3631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</si>
  <si>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</si>
  <si>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</si>
  <si>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</si>
  <si>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</si>
  <si>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</si>
  <si>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</si>
  <si>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</si>
  <si>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3811</t>
  </si>
  <si>
    <t>Tekuće donacije u novcu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</si>
  <si>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</si>
  <si>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</si>
  <si>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</si>
  <si>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</si>
  <si>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</si>
  <si>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</si>
  <si>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</si>
  <si>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</si>
  <si>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35</t>
  </si>
  <si>
    <t>Tekuće pomoći unutar općeg proračuna</t>
  </si>
  <si>
    <t>3722</t>
  </si>
  <si>
    <t>Naknade građanima i kućanstvima u naravi</t>
  </si>
  <si>
    <t>41</t>
  </si>
  <si>
    <t>42</t>
  </si>
  <si>
    <t>422</t>
  </si>
  <si>
    <t>POSTROJENJA I OPREMA</t>
  </si>
  <si>
    <t>4221</t>
  </si>
  <si>
    <t>39</t>
  </si>
  <si>
    <t>40</t>
  </si>
  <si>
    <t>4227</t>
  </si>
  <si>
    <t>43</t>
  </si>
  <si>
    <t>44</t>
  </si>
  <si>
    <t>45</t>
  </si>
  <si>
    <t>46</t>
  </si>
  <si>
    <t>47</t>
  </si>
  <si>
    <t>48</t>
  </si>
  <si>
    <t>49</t>
  </si>
  <si>
    <t>Tablica 2</t>
  </si>
  <si>
    <t>Glava 03. OSNOVNO ŠKOLSTVO</t>
  </si>
  <si>
    <t>Glavni program F02. OSNOVNO OBRAZOVANJE</t>
  </si>
  <si>
    <t>Program 1001. DECENTRALIZIRANA SREDSTVA ZA OSNOVNO ŠKOLSTVO</t>
  </si>
  <si>
    <t>Aktivnost A100001. REDOVNA DJELATNOST OSNOVNIH ŠKOLA</t>
  </si>
  <si>
    <t>Materijal i dijelovi za tekuće investicijsko održavanje</t>
  </si>
  <si>
    <t>3434</t>
  </si>
  <si>
    <t xml:space="preserve">Ostali nespomenuti financijski rashodi </t>
  </si>
  <si>
    <t>Projekt K100002. ODRŽAVANJE I OPREMANJE OSNOVNIH ŠKOLA</t>
  </si>
  <si>
    <t>Program 1002. POJAČANI STANDARD U OSNOVNOM ŠKOLSTVU</t>
  </si>
  <si>
    <t>Aktivnost A100001. PRODUŽENI BORAVAK</t>
  </si>
  <si>
    <t>Doprinosi za obvezno osiguranje u slučaju nezaposlenosti</t>
  </si>
  <si>
    <t>313</t>
  </si>
  <si>
    <t>Aktivnost A100003. DONACIJE PRIVATNIM OSNOVNIM ŠKOLAMA</t>
  </si>
  <si>
    <t>Aktivnost A100004. SUFINANCIRANJE PREHRANE</t>
  </si>
  <si>
    <t>Aktivnost A100006. NAKNADE ZA RAD ŠKOLSKIH ODBORA</t>
  </si>
  <si>
    <t>Naknade za rad predstavničkih i izvršnih tijela, povjerenstava i sl</t>
  </si>
  <si>
    <t>Aktivnost A100008. ŠKOLA U PRIRODI</t>
  </si>
  <si>
    <t>Aktivnost A100010. VIKENDOM U SPORTSKE DVORANE</t>
  </si>
  <si>
    <t>intelektualne i osobne usluge</t>
  </si>
  <si>
    <t>Aktivnost A100011. POMOĆNICI U NASTAVI</t>
  </si>
  <si>
    <t>Aktivnost A100012. REDOVNA DJELATNOST OSNOVNIH ŠKOLA</t>
  </si>
  <si>
    <t>Projekt K100005. ODRŽAVANJE I OPREMANJE OSNOVNIH ŠKOLA ZA POBOLJŠANJE STANDARDA</t>
  </si>
  <si>
    <t>421</t>
  </si>
  <si>
    <t>NAKNADE TROŠKOVA NEZAPOSLENIMA</t>
  </si>
  <si>
    <t>RASHODI ZA NABAVU PROIZVEDENE DUGOTRAJNE IMOVINE</t>
  </si>
  <si>
    <t>GRAĐEVINSKI OBJEKTI</t>
  </si>
  <si>
    <t>4212</t>
  </si>
  <si>
    <t>PLAĆE (BRUTO)</t>
  </si>
  <si>
    <t>312</t>
  </si>
  <si>
    <t>POMOĆI DANE U INOZEMSTVO I UNUTAR OPĆEG PRORAČUNA</t>
  </si>
  <si>
    <t>TEKUĆE DONACIJE U NOVCU</t>
  </si>
  <si>
    <t xml:space="preserve">PRIJEVOZNA SREDSTVA </t>
  </si>
  <si>
    <t>424</t>
  </si>
  <si>
    <t>KNJIGE, UMJETNIČKA DJELA I OSTALE IZLOŽBENE VRIJEDNOSTI</t>
  </si>
  <si>
    <t>4241</t>
  </si>
  <si>
    <t>368</t>
  </si>
  <si>
    <t>3681</t>
  </si>
  <si>
    <t>POMOĆI TEMELJEM PRIJENOSA EU SREDSTAVA</t>
  </si>
  <si>
    <t>Tekuće pomoći temeljem prijenosa EU sredstava</t>
  </si>
  <si>
    <t>RASHODI POSLOVANJA</t>
  </si>
  <si>
    <t>3291</t>
  </si>
  <si>
    <t>4231</t>
  </si>
  <si>
    <t>UKUPNO GLAVA 03</t>
  </si>
  <si>
    <t>Obrazac FIN. PL.- OŠ</t>
  </si>
  <si>
    <t>Projekt T100001. SUFINANCIRANJE PROJEKTA PRIJAVLJENIH NA NATJEČAJE EUROPSKIH FONDOVA ILI PARTNERSTVA ZA EU FONDOVE</t>
  </si>
  <si>
    <t>Potpis odgovorne osobe:_______________________</t>
  </si>
  <si>
    <t>MP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</si>
  <si>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</si>
  <si>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</si>
  <si>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</si>
  <si>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</si>
  <si>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</si>
  <si>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</si>
  <si>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</si>
  <si>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</si>
  <si>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</si>
  <si>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</si>
  <si>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IZVOR FINANCIRANJA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</si>
  <si>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</si>
  <si>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</si>
  <si>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</si>
  <si>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</si>
  <si>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PLAN PRIHODA I PRIMITAKA 2019. - 2021.</t>
  </si>
  <si>
    <t>PLAN 2021.</t>
  </si>
  <si>
    <t>51</t>
  </si>
  <si>
    <t>52</t>
  </si>
  <si>
    <t>56</t>
  </si>
  <si>
    <t>61</t>
  </si>
  <si>
    <t xml:space="preserve">PLANIRANI PRIHODI I PRIMICI IZ NADLEŽNOG PRORAČUNA   ZA 2019.(konto 671, izv.fin. 11)     </t>
  </si>
  <si>
    <t>PLANIRANI PRIHODI I PRIMICI KOJI NISU DOBIVENI S RAČUNA GRADA ZAGREBA ZA 2019.</t>
  </si>
  <si>
    <t>Pomoći iz inozemstva i od subjekata unutar općeg proračuna 
(skupina konta 63, izv.fin 51,52 i 56)</t>
  </si>
  <si>
    <t>Prihodi od imovine (skupina konta 64, izv.fin. 11 i 43)</t>
  </si>
  <si>
    <t>Prihodi od upravnih i administrativnih pristojbi, pristojbi po posebnim propisima i naknada (skupina konta 65, izv.fin. 11 i 43)</t>
  </si>
  <si>
    <t>Prihodi od prodaje proizvoda i robe te pruženih usluga i prihodi od donacija (skupina konta 66, izv.fin. 31 i 61 )</t>
  </si>
  <si>
    <t>Prihodi iz nadležnog proračuna i HZZO-a na temelju ugovornih obveza (konto 673, izv.fin. 43)</t>
  </si>
  <si>
    <t>Kazne, upravne mjere i ostali prihodi (skupina konta 68, izv fin. 11)</t>
  </si>
  <si>
    <t>Prihodi od prodaje proizvedene dugotrajne imovine (skupina konta 72 i 73, izv.fin. 11)</t>
  </si>
  <si>
    <t>Primici od zaduživanja (skupina konta 81, 83 i 84, izv.fin 11 i 81)</t>
  </si>
  <si>
    <t>PRIJEDLOG PLANA ZA 2021.</t>
  </si>
  <si>
    <t>PLAN RASHODA I IZDATAKA 2019.-2021.</t>
  </si>
  <si>
    <t>NAKNADE TROŠKOVA ZAPOSLENIMA</t>
  </si>
  <si>
    <t>Aktivnost A100002. NABAVA UDŽBENIKA I ŠKOLSKIH ODORA</t>
  </si>
  <si>
    <t>Aktivnost A100007.  IZVANNASTAVNE I OSTALE AKTIVNOSTI</t>
  </si>
  <si>
    <t>311</t>
  </si>
  <si>
    <t>Ostali rashodi za zaposelene</t>
  </si>
  <si>
    <t>Doprinosi za zdrastveno osiguranje</t>
  </si>
  <si>
    <t>50</t>
  </si>
  <si>
    <t>53</t>
  </si>
  <si>
    <t>54</t>
  </si>
  <si>
    <t>55</t>
  </si>
  <si>
    <t>Korisnik proračuna:OSNOVNA ŠKOLA PREČKO</t>
  </si>
  <si>
    <t>Kontak osoba: Mara Buljan</t>
  </si>
  <si>
    <t>Tel: 01 3883 023</t>
  </si>
  <si>
    <t>u Zagrebu , 25.9. 2018.g</t>
  </si>
  <si>
    <t>NAZIV USTANOVE__OŠ PREČKO____</t>
  </si>
  <si>
    <t>Redovno školovanje</t>
  </si>
  <si>
    <t>Odgoj i obrazovanje učenika osnovnoškolske dobi (od 1.do 8.razreda)</t>
  </si>
  <si>
    <t>Redovna nastava,izborna,izvannastavna,dodatna i dopunska nastava,izvanučionička nastava u skladu s nastavnim planom i programom za OŠ                                                                                                                              Korisnici učenici OŠ Prečko od 1.do 8.razreda</t>
  </si>
  <si>
    <t>Zakon o odgoju i obrazovanju u osnovnoj i srednjoj školi,Nacionalni okvirni kurikulum,Godišnji plan i program rada za školsku godinu 2018/2019                            Kurikulum OŠ Prečko za 2018/2019 godinu</t>
  </si>
  <si>
    <t>Realizacija ukupnoh fonda radnih sati                                                                                    Stručno usavršavanje djelatnika                                                                                      Odlazak učenika na natjecanje                                                                                       Realizacija izvanučioničke nastave                                                                                                 Školu pohađa 496 učenika i 75 djelatnika</t>
  </si>
  <si>
    <t>Realizacijagodišnjeg plana i programa i kurikuluma.Učenici uspješno završili prošlu školsku godinu,te su sudjelovali na županijskim i državnim natjecanjima.Škola je organizator polaganja stručnog ispita iz likovne kulture u suradnji sa AZOO, te praktikum za studente PMF-a,Filozofskog i Učiteljskog fakulteta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</si>
</sst>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n_-;\-* #,##0.00\ _k_n_-;_-* &quot;-&quot;??\ _k_n_-;_-@_-"/>
    <numFmt numFmtId="164" formatCode="#,##0.00;\(#,##0.00\);0.00"/>
    <numFmt numFmtId="165" formatCode="General_)"/>
  </numFmts>
  <fonts count="5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Calibri"/>
      <family val="2"/>
      <charset val="238"/>
    </font>
    <font>
      <b/>
      <sz val="8"/>
      <color indexed="8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9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33" fillId="0" borderId="0"/>
    <xf numFmtId="39" fontId="10" fillId="0" borderId="0"/>
    <xf numFmtId="0" fontId="12" fillId="0" borderId="0"/>
    <xf numFmtId="0" fontId="12" fillId="0" borderId="0"/>
    <xf numFmtId="0" fontId="18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" fillId="0" borderId="0"/>
  </cellStyleXfs>
  <cellXfs count="302">
    <xf numFmtId="0" fontId="0" fillId="0" borderId="0" xfId="0"/>
    <xf numFmtId="0" fontId="16" fillId="0" borderId="0" xfId="8" applyFont="1" applyAlignment="1">
      <alignment horizontal="center" vertical="center"/>
    </xf>
    <xf numFmtId="0" fontId="12" fillId="0" borderId="0" xfId="12" applyAlignment="1" applyProtection="1">
      <alignment horizontal="center"/>
      <protection locked="0"/>
    </xf>
    <xf numFmtId="0" fontId="12" fillId="0" borderId="0" xfId="12" applyProtection="1">
      <protection locked="0"/>
    </xf>
    <xf numFmtId="4" fontId="17" fillId="0" borderId="0" xfId="12" applyNumberFormat="1" applyFont="1"/>
    <xf numFmtId="0" fontId="12" fillId="0" borderId="0" xfId="8"/>
    <xf numFmtId="0" fontId="16" fillId="0" borderId="0" xfId="12" applyFont="1" applyProtection="1">
      <protection locked="0"/>
    </xf>
    <xf numFmtId="0" fontId="12" fillId="0" borderId="0" xfId="12"/>
    <xf numFmtId="0" fontId="16" fillId="0" borderId="1" xfId="8" applyFont="1" applyBorder="1" applyAlignment="1">
      <alignment horizontal="center"/>
    </xf>
    <xf numFmtId="49" fontId="19" fillId="0" borderId="1" xfId="8" applyNumberFormat="1" applyFont="1" applyFill="1" applyBorder="1" applyAlignment="1" applyProtection="1">
      <alignment horizontal="left" vertical="center" wrapText="1"/>
      <protection hidden="1"/>
    </xf>
    <xf numFmtId="4" fontId="19" fillId="3" borderId="1" xfId="8" applyNumberFormat="1" applyFont="1" applyFill="1" applyBorder="1" applyAlignment="1" applyProtection="1">
      <alignment horizontal="right" vertical="center" shrinkToFit="1"/>
    </xf>
    <xf numFmtId="0" fontId="20" fillId="0" borderId="0" xfId="8" applyFont="1" applyAlignment="1">
      <alignment horizontal="center" vertical="center"/>
    </xf>
    <xf numFmtId="49" fontId="21" fillId="0" borderId="1" xfId="10" applyNumberFormat="1" applyFont="1" applyFill="1" applyBorder="1" applyAlignment="1" applyProtection="1">
      <alignment horizontal="left" vertical="center" wrapTex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/>
      <protection hidden="1"/>
    </xf>
    <xf numFmtId="4" fontId="21" fillId="0" borderId="1" xfId="8" applyNumberFormat="1" applyFont="1" applyFill="1" applyBorder="1" applyAlignment="1" applyProtection="1">
      <alignment horizontal="right" vertical="center" shrinkToFit="1"/>
      <protection locked="0"/>
    </xf>
    <xf numFmtId="49" fontId="19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wrapText="1" shrinkToFit="1"/>
      <protection hidden="1"/>
    </xf>
    <xf numFmtId="49" fontId="21" fillId="0" borderId="1" xfId="8" applyNumberFormat="1" applyFont="1" applyFill="1" applyBorder="1" applyAlignment="1" applyProtection="1">
      <alignment horizontal="left" vertical="center" shrinkToFit="1"/>
      <protection hidden="1"/>
    </xf>
    <xf numFmtId="49" fontId="22" fillId="0" borderId="1" xfId="8" applyNumberFormat="1" applyFont="1" applyFill="1" applyBorder="1" applyAlignment="1" applyProtection="1">
      <alignment horizontal="left" vertical="center" shrinkToFit="1"/>
      <protection hidden="1"/>
    </xf>
    <xf numFmtId="4" fontId="12" fillId="0" borderId="0" xfId="8" applyNumberFormat="1"/>
    <xf numFmtId="0" fontId="12" fillId="0" borderId="1" xfId="8" applyBorder="1"/>
    <xf numFmtId="0" fontId="12" fillId="0" borderId="1" xfId="14" applyFont="1" applyFill="1" applyBorder="1" applyAlignment="1">
      <alignment horizontal="left" vertical="center" wrapText="1"/>
    </xf>
    <xf numFmtId="0" fontId="16" fillId="0" borderId="1" xfId="8" applyFont="1" applyBorder="1"/>
    <xf numFmtId="0" fontId="21" fillId="0" borderId="1" xfId="14" applyFont="1" applyFill="1" applyBorder="1" applyAlignment="1">
      <alignment horizontal="left" vertical="center" wrapText="1"/>
    </xf>
    <xf numFmtId="4" fontId="19" fillId="0" borderId="1" xfId="8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8" applyBorder="1" applyAlignment="1">
      <alignment horizontal="left"/>
    </xf>
    <xf numFmtId="0" fontId="12" fillId="0" borderId="0" xfId="8" applyBorder="1"/>
    <xf numFmtId="4" fontId="12" fillId="0" borderId="0" xfId="8" applyNumberForma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/>
    <xf numFmtId="3" fontId="23" fillId="0" borderId="0" xfId="0" applyNumberFormat="1" applyFont="1"/>
    <xf numFmtId="3" fontId="23" fillId="0" borderId="0" xfId="0" applyNumberFormat="1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/>
    <xf numFmtId="0" fontId="28" fillId="0" borderId="0" xfId="0" applyFont="1" applyAlignment="1"/>
    <xf numFmtId="0" fontId="30" fillId="0" borderId="0" xfId="0" applyFont="1" applyAlignment="1"/>
    <xf numFmtId="0" fontId="29" fillId="0" borderId="0" xfId="0" applyFont="1" applyAlignment="1"/>
    <xf numFmtId="0" fontId="31" fillId="0" borderId="0" xfId="0" applyFont="1"/>
    <xf numFmtId="0" fontId="23" fillId="8" borderId="0" xfId="0" applyFont="1" applyFill="1"/>
    <xf numFmtId="0" fontId="23" fillId="10" borderId="0" xfId="0" applyFont="1" applyFill="1"/>
    <xf numFmtId="0" fontId="31" fillId="10" borderId="0" xfId="0" applyFont="1" applyFill="1"/>
    <xf numFmtId="0" fontId="31" fillId="10" borderId="2" xfId="0" applyFont="1" applyFill="1" applyBorder="1"/>
    <xf numFmtId="0" fontId="24" fillId="0" borderId="0" xfId="0" applyFont="1"/>
    <xf numFmtId="0" fontId="31" fillId="9" borderId="0" xfId="0" applyFont="1" applyFill="1"/>
    <xf numFmtId="0" fontId="31" fillId="7" borderId="0" xfId="0" applyFont="1" applyFill="1"/>
    <xf numFmtId="0" fontId="23" fillId="0" borderId="0" xfId="0" applyFont="1" applyBorder="1"/>
    <xf numFmtId="0" fontId="23" fillId="0" borderId="0" xfId="0" applyFont="1" applyFill="1" applyBorder="1"/>
    <xf numFmtId="0" fontId="28" fillId="0" borderId="0" xfId="0" applyFont="1" applyBorder="1" applyAlignment="1"/>
    <xf numFmtId="0" fontId="30" fillId="0" borderId="0" xfId="0" applyFont="1" applyBorder="1" applyAlignment="1"/>
    <xf numFmtId="0" fontId="29" fillId="0" borderId="0" xfId="0" applyFont="1" applyBorder="1" applyAlignment="1"/>
    <xf numFmtId="0" fontId="31" fillId="0" borderId="0" xfId="0" applyFont="1" applyBorder="1"/>
    <xf numFmtId="0" fontId="31" fillId="7" borderId="0" xfId="0" applyFont="1" applyFill="1" applyBorder="1"/>
    <xf numFmtId="0" fontId="31" fillId="9" borderId="0" xfId="0" applyFont="1" applyFill="1" applyBorder="1"/>
    <xf numFmtId="0" fontId="23" fillId="10" borderId="0" xfId="0" applyFont="1" applyFill="1" applyBorder="1"/>
    <xf numFmtId="0" fontId="31" fillId="10" borderId="0" xfId="0" applyFont="1" applyFill="1" applyBorder="1"/>
    <xf numFmtId="0" fontId="23" fillId="8" borderId="0" xfId="0" applyFont="1" applyFill="1" applyBorder="1"/>
    <xf numFmtId="0" fontId="24" fillId="0" borderId="0" xfId="0" applyFont="1" applyBorder="1"/>
    <xf numFmtId="0" fontId="35" fillId="0" borderId="18" xfId="0" applyFont="1" applyBorder="1" applyAlignment="1">
      <alignment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4" borderId="16" xfId="0" applyFont="1" applyFill="1" applyBorder="1" applyAlignment="1">
      <alignment horizontal="center" vertical="center" wrapText="1"/>
    </xf>
    <xf numFmtId="0" fontId="39" fillId="4" borderId="17" xfId="0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9" fillId="4" borderId="8" xfId="0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49" fontId="40" fillId="10" borderId="20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>
      <alignment horizontal="left"/>
    </xf>
    <xf numFmtId="0" fontId="40" fillId="10" borderId="8" xfId="0" applyFont="1" applyFill="1" applyBorder="1"/>
    <xf numFmtId="49" fontId="40" fillId="10" borderId="8" xfId="0" applyNumberFormat="1" applyFont="1" applyFill="1" applyBorder="1" applyAlignment="1"/>
    <xf numFmtId="0" fontId="40" fillId="10" borderId="8" xfId="0" applyFont="1" applyFill="1" applyBorder="1" applyAlignment="1">
      <alignment horizontal="left"/>
    </xf>
    <xf numFmtId="49" fontId="41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 applyProtection="1"/>
    <xf numFmtId="165" fontId="41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>
      <alignment horizontal="center"/>
    </xf>
    <xf numFmtId="165" fontId="40" fillId="10" borderId="8" xfId="0" applyNumberFormat="1" applyFont="1" applyFill="1" applyBorder="1" applyAlignment="1" applyProtection="1">
      <alignment horizontal="left" wrapText="1"/>
    </xf>
    <xf numFmtId="49" fontId="40" fillId="10" borderId="20" xfId="0" applyNumberFormat="1" applyFont="1" applyFill="1" applyBorder="1" applyAlignment="1" applyProtection="1">
      <alignment horizontal="center"/>
    </xf>
    <xf numFmtId="49" fontId="41" fillId="10" borderId="8" xfId="0" applyNumberFormat="1" applyFont="1" applyFill="1" applyBorder="1" applyAlignment="1"/>
    <xf numFmtId="0" fontId="41" fillId="10" borderId="8" xfId="0" applyFont="1" applyFill="1" applyBorder="1" applyAlignment="1">
      <alignment horizontal="left" wrapText="1"/>
    </xf>
    <xf numFmtId="0" fontId="43" fillId="10" borderId="8" xfId="0" applyFont="1" applyFill="1" applyBorder="1" applyAlignment="1">
      <alignment wrapText="1"/>
    </xf>
    <xf numFmtId="0" fontId="40" fillId="10" borderId="8" xfId="0" applyFont="1" applyFill="1" applyBorder="1" applyAlignment="1">
      <alignment wrapText="1"/>
    </xf>
    <xf numFmtId="49" fontId="41" fillId="10" borderId="20" xfId="0" applyNumberFormat="1" applyFont="1" applyFill="1" applyBorder="1" applyAlignment="1" applyProtection="1">
      <alignment horizontal="left"/>
    </xf>
    <xf numFmtId="49" fontId="41" fillId="10" borderId="8" xfId="0" applyNumberFormat="1" applyFont="1" applyFill="1" applyBorder="1" applyAlignment="1" applyProtection="1">
      <alignment horizontal="left"/>
    </xf>
    <xf numFmtId="49" fontId="40" fillId="10" borderId="8" xfId="0" applyNumberFormat="1" applyFont="1" applyFill="1" applyBorder="1" applyAlignment="1" applyProtection="1">
      <alignment horizontal="left"/>
    </xf>
    <xf numFmtId="0" fontId="40" fillId="10" borderId="20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/>
    </xf>
    <xf numFmtId="0" fontId="40" fillId="10" borderId="8" xfId="2" applyFont="1" applyFill="1" applyBorder="1" applyAlignment="1" applyProtection="1">
      <alignment vertical="top"/>
    </xf>
    <xf numFmtId="49" fontId="40" fillId="10" borderId="8" xfId="2" quotePrefix="1" applyNumberFormat="1" applyFont="1" applyFill="1" applyBorder="1" applyAlignment="1" applyProtection="1">
      <alignment vertical="top" wrapText="1"/>
    </xf>
    <xf numFmtId="0" fontId="40" fillId="10" borderId="8" xfId="2" applyFont="1" applyFill="1" applyBorder="1" applyAlignment="1" applyProtection="1">
      <alignment vertical="top" wrapText="1"/>
    </xf>
    <xf numFmtId="165" fontId="41" fillId="10" borderId="8" xfId="0" applyNumberFormat="1" applyFont="1" applyFill="1" applyBorder="1" applyAlignment="1" applyProtection="1">
      <alignment horizontal="left"/>
    </xf>
    <xf numFmtId="49" fontId="40" fillId="10" borderId="20" xfId="0" applyNumberFormat="1" applyFont="1" applyFill="1" applyBorder="1" applyAlignment="1" applyProtection="1">
      <alignment horizontal="left" wrapText="1"/>
    </xf>
    <xf numFmtId="0" fontId="40" fillId="10" borderId="8" xfId="0" applyFont="1" applyFill="1" applyBorder="1" applyAlignment="1"/>
    <xf numFmtId="0" fontId="41" fillId="10" borderId="8" xfId="0" applyFont="1" applyFill="1" applyBorder="1" applyAlignment="1">
      <alignment horizontal="left"/>
    </xf>
    <xf numFmtId="0" fontId="41" fillId="10" borderId="8" xfId="0" applyFont="1" applyFill="1" applyBorder="1" applyAlignment="1"/>
    <xf numFmtId="0" fontId="43" fillId="10" borderId="8" xfId="0" applyFont="1" applyFill="1" applyBorder="1" applyAlignment="1">
      <alignment horizontal="left"/>
    </xf>
    <xf numFmtId="0" fontId="43" fillId="10" borderId="8" xfId="0" applyFont="1" applyFill="1" applyBorder="1"/>
    <xf numFmtId="0" fontId="43" fillId="10" borderId="20" xfId="0" applyFont="1" applyFill="1" applyBorder="1"/>
    <xf numFmtId="49" fontId="40" fillId="10" borderId="8" xfId="0" applyNumberFormat="1" applyFont="1" applyFill="1" applyBorder="1" applyAlignment="1" applyProtection="1">
      <alignment horizontal="left" wrapText="1"/>
    </xf>
    <xf numFmtId="49" fontId="41" fillId="10" borderId="20" xfId="0" applyNumberFormat="1" applyFont="1" applyFill="1" applyBorder="1" applyAlignment="1" applyProtection="1">
      <alignment horizontal="center" wrapText="1"/>
    </xf>
    <xf numFmtId="49" fontId="41" fillId="10" borderId="8" xfId="0" applyNumberFormat="1" applyFont="1" applyFill="1" applyBorder="1" applyAlignment="1" applyProtection="1">
      <alignment horizontal="left" wrapText="1"/>
    </xf>
    <xf numFmtId="0" fontId="23" fillId="13" borderId="0" xfId="0" applyFont="1" applyFill="1" applyBorder="1"/>
    <xf numFmtId="0" fontId="23" fillId="13" borderId="0" xfId="0" applyFont="1" applyFill="1"/>
    <xf numFmtId="0" fontId="31" fillId="13" borderId="0" xfId="0" applyFont="1" applyFill="1" applyBorder="1"/>
    <xf numFmtId="0" fontId="31" fillId="13" borderId="0" xfId="0" applyFont="1" applyFill="1"/>
    <xf numFmtId="0" fontId="23" fillId="14" borderId="0" xfId="0" applyFont="1" applyFill="1" applyBorder="1"/>
    <xf numFmtId="0" fontId="23" fillId="14" borderId="0" xfId="0" applyFont="1" applyFill="1"/>
    <xf numFmtId="0" fontId="31" fillId="14" borderId="0" xfId="0" applyFont="1" applyFill="1" applyBorder="1"/>
    <xf numFmtId="0" fontId="31" fillId="14" borderId="0" xfId="0" applyFont="1" applyFill="1"/>
    <xf numFmtId="0" fontId="24" fillId="14" borderId="0" xfId="0" applyFont="1" applyFill="1" applyBorder="1" applyAlignment="1">
      <alignment horizontal="center"/>
    </xf>
    <xf numFmtId="0" fontId="24" fillId="14" borderId="0" xfId="0" applyFont="1" applyFill="1" applyAlignment="1">
      <alignment horizontal="center"/>
    </xf>
    <xf numFmtId="4" fontId="36" fillId="10" borderId="8" xfId="0" applyNumberFormat="1" applyFont="1" applyFill="1" applyBorder="1" applyAlignment="1" applyProtection="1">
      <alignment horizontal="right" vertical="center"/>
      <protection locked="0"/>
    </xf>
    <xf numFmtId="4" fontId="36" fillId="10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3" fontId="23" fillId="0" borderId="0" xfId="0" applyNumberFormat="1" applyFont="1" applyProtection="1">
      <protection locked="0"/>
    </xf>
    <xf numFmtId="4" fontId="17" fillId="0" borderId="0" xfId="12" applyNumberFormat="1" applyFont="1" applyProtection="1">
      <protection locked="0"/>
    </xf>
    <xf numFmtId="0" fontId="23" fillId="0" borderId="0" xfId="0" applyFont="1" applyAlignment="1" applyProtection="1">
      <alignment horizontal="center" wrapText="1"/>
      <protection locked="0"/>
    </xf>
    <xf numFmtId="3" fontId="26" fillId="0" borderId="6" xfId="0" quotePrefix="1" applyNumberFormat="1" applyFont="1" applyBorder="1" applyAlignment="1" applyProtection="1">
      <alignment horizontal="left"/>
      <protection locked="0"/>
    </xf>
    <xf numFmtId="3" fontId="23" fillId="0" borderId="6" xfId="0" applyNumberFormat="1" applyFont="1" applyBorder="1" applyProtection="1">
      <protection locked="0"/>
    </xf>
    <xf numFmtId="3" fontId="23" fillId="0" borderId="6" xfId="0" applyNumberFormat="1" applyFont="1" applyBorder="1" applyAlignment="1" applyProtection="1">
      <alignment wrapText="1"/>
      <protection locked="0"/>
    </xf>
    <xf numFmtId="3" fontId="23" fillId="0" borderId="0" xfId="0" applyNumberFormat="1" applyFont="1" applyBorder="1" applyAlignment="1" applyProtection="1">
      <alignment wrapText="1"/>
      <protection locked="0"/>
    </xf>
    <xf numFmtId="3" fontId="26" fillId="0" borderId="7" xfId="0" applyNumberFormat="1" applyFont="1" applyBorder="1" applyAlignment="1" applyProtection="1">
      <alignment horizontal="left"/>
      <protection locked="0"/>
    </xf>
    <xf numFmtId="3" fontId="23" fillId="0" borderId="7" xfId="0" applyNumberFormat="1" applyFont="1" applyBorder="1" applyProtection="1">
      <protection locked="0"/>
    </xf>
    <xf numFmtId="3" fontId="23" fillId="0" borderId="7" xfId="0" applyNumberFormat="1" applyFont="1" applyBorder="1" applyAlignment="1" applyProtection="1">
      <alignment wrapText="1"/>
      <protection locked="0"/>
    </xf>
    <xf numFmtId="3" fontId="26" fillId="0" borderId="0" xfId="0" applyNumberFormat="1" applyFont="1" applyBorder="1" applyAlignment="1" applyProtection="1">
      <alignment horizontal="left"/>
      <protection locked="0"/>
    </xf>
    <xf numFmtId="3" fontId="23" fillId="0" borderId="0" xfId="0" applyNumberFormat="1" applyFont="1" applyBorder="1" applyProtection="1"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164" fontId="23" fillId="13" borderId="0" xfId="0" applyNumberFormat="1" applyFont="1" applyFill="1" applyBorder="1"/>
    <xf numFmtId="165" fontId="40" fillId="10" borderId="8" xfId="0" applyNumberFormat="1" applyFont="1" applyFill="1" applyBorder="1" applyAlignment="1" applyProtection="1">
      <alignment horizontal="left"/>
    </xf>
    <xf numFmtId="4" fontId="37" fillId="10" borderId="8" xfId="7" quotePrefix="1" applyNumberFormat="1" applyFont="1" applyFill="1" applyBorder="1" applyAlignment="1" applyProtection="1">
      <alignment horizontal="right" vertical="center"/>
      <protection locked="0"/>
    </xf>
    <xf numFmtId="4" fontId="37" fillId="10" borderId="8" xfId="7" applyNumberFormat="1" applyFont="1" applyFill="1" applyBorder="1" applyAlignment="1" applyProtection="1">
      <alignment horizontal="right" vertical="center"/>
      <protection locked="0"/>
    </xf>
    <xf numFmtId="4" fontId="37" fillId="10" borderId="21" xfId="7" applyNumberFormat="1" applyFont="1" applyFill="1" applyBorder="1" applyAlignment="1" applyProtection="1">
      <alignment horizontal="right" vertical="center"/>
      <protection locked="0"/>
    </xf>
    <xf numFmtId="4" fontId="23" fillId="13" borderId="0" xfId="0" applyNumberFormat="1" applyFont="1" applyFill="1" applyBorder="1"/>
    <xf numFmtId="164" fontId="23" fillId="10" borderId="0" xfId="0" applyNumberFormat="1" applyFont="1" applyFill="1" applyBorder="1"/>
    <xf numFmtId="4" fontId="23" fillId="10" borderId="0" xfId="0" applyNumberFormat="1" applyFont="1" applyFill="1" applyBorder="1"/>
    <xf numFmtId="49" fontId="40" fillId="12" borderId="22" xfId="0" applyNumberFormat="1" applyFont="1" applyFill="1" applyBorder="1" applyAlignment="1" applyProtection="1">
      <alignment horizontal="left"/>
    </xf>
    <xf numFmtId="49" fontId="41" fillId="12" borderId="14" xfId="0" applyNumberFormat="1" applyFont="1" applyFill="1" applyBorder="1" applyAlignment="1">
      <alignment horizontal="right"/>
    </xf>
    <xf numFmtId="0" fontId="41" fillId="12" borderId="14" xfId="0" applyFont="1" applyFill="1" applyBorder="1" applyAlignment="1">
      <alignment horizontal="center" wrapText="1"/>
    </xf>
    <xf numFmtId="4" fontId="34" fillId="12" borderId="14" xfId="7" quotePrefix="1" applyNumberFormat="1" applyFont="1" applyFill="1" applyBorder="1" applyAlignment="1" applyProtection="1">
      <alignment horizontal="right" vertical="center"/>
    </xf>
    <xf numFmtId="4" fontId="34" fillId="12" borderId="23" xfId="7" quotePrefix="1" applyNumberFormat="1" applyFont="1" applyFill="1" applyBorder="1" applyAlignment="1" applyProtection="1">
      <alignment horizontal="right" vertical="center"/>
    </xf>
    <xf numFmtId="49" fontId="40" fillId="12" borderId="20" xfId="0" applyNumberFormat="1" applyFont="1" applyFill="1" applyBorder="1" applyAlignment="1" applyProtection="1">
      <alignment horizontal="left"/>
    </xf>
    <xf numFmtId="49" fontId="41" fillId="12" borderId="8" xfId="0" applyNumberFormat="1" applyFont="1" applyFill="1" applyBorder="1" applyAlignment="1">
      <alignment horizontal="right"/>
    </xf>
    <xf numFmtId="0" fontId="40" fillId="12" borderId="8" xfId="0" applyFont="1" applyFill="1" applyBorder="1"/>
    <xf numFmtId="4" fontId="34" fillId="12" borderId="8" xfId="7" quotePrefix="1" applyNumberFormat="1" applyFont="1" applyFill="1" applyBorder="1" applyAlignment="1" applyProtection="1">
      <alignment horizontal="right" vertical="center"/>
    </xf>
    <xf numFmtId="4" fontId="34" fillId="12" borderId="21" xfId="7" quotePrefix="1" applyNumberFormat="1" applyFont="1" applyFill="1" applyBorder="1" applyAlignment="1" applyProtection="1">
      <alignment horizontal="right" vertical="center"/>
    </xf>
    <xf numFmtId="49" fontId="41" fillId="10" borderId="25" xfId="0" applyNumberFormat="1" applyFont="1" applyFill="1" applyBorder="1" applyAlignment="1" applyProtection="1">
      <alignment horizontal="center"/>
    </xf>
    <xf numFmtId="49" fontId="41" fillId="10" borderId="26" xfId="0" applyNumberFormat="1" applyFont="1" applyFill="1" applyBorder="1" applyAlignment="1">
      <alignment horizontal="left"/>
    </xf>
    <xf numFmtId="165" fontId="41" fillId="10" borderId="26" xfId="0" applyNumberFormat="1" applyFont="1" applyFill="1" applyBorder="1" applyAlignment="1" applyProtection="1">
      <alignment horizontal="left" wrapText="1"/>
    </xf>
    <xf numFmtId="4" fontId="37" fillId="10" borderId="26" xfId="7" applyNumberFormat="1" applyFont="1" applyFill="1" applyBorder="1" applyAlignment="1" applyProtection="1">
      <alignment horizontal="right" vertical="center"/>
      <protection locked="0"/>
    </xf>
    <xf numFmtId="4" fontId="36" fillId="10" borderId="26" xfId="0" applyNumberFormat="1" applyFont="1" applyFill="1" applyBorder="1" applyAlignment="1" applyProtection="1">
      <alignment horizontal="right" vertical="center"/>
      <protection locked="0"/>
    </xf>
    <xf numFmtId="4" fontId="23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4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45" fillId="0" borderId="0" xfId="0" applyNumberFormat="1" applyFont="1" applyFill="1" applyBorder="1" applyAlignment="1" applyProtection="1"/>
    <xf numFmtId="0" fontId="46" fillId="0" borderId="0" xfId="0" applyNumberFormat="1" applyFont="1" applyFill="1" applyBorder="1" applyAlignment="1" applyProtection="1"/>
    <xf numFmtId="0" fontId="47" fillId="0" borderId="0" xfId="0" applyNumberFormat="1" applyFont="1" applyFill="1" applyBorder="1" applyAlignment="1" applyProtection="1">
      <alignment horizontal="justify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6" fillId="0" borderId="1" xfId="8" applyFont="1" applyBorder="1" applyAlignment="1">
      <alignment horizontal="center" wrapText="1"/>
    </xf>
    <xf numFmtId="0" fontId="4" fillId="0" borderId="0" xfId="17" applyNumberFormat="1" applyFont="1" applyFill="1" applyBorder="1" applyAlignment="1" applyProtection="1"/>
    <xf numFmtId="0" fontId="13" fillId="0" borderId="0" xfId="17" applyNumberFormat="1" applyFont="1" applyFill="1" applyBorder="1" applyAlignment="1" applyProtection="1"/>
    <xf numFmtId="0" fontId="8" fillId="0" borderId="0" xfId="17" applyNumberFormat="1" applyFont="1" applyFill="1" applyBorder="1" applyAlignment="1" applyProtection="1">
      <alignment horizontal="left" wrapText="1"/>
    </xf>
    <xf numFmtId="0" fontId="7" fillId="0" borderId="0" xfId="17" applyNumberFormat="1" applyFont="1" applyFill="1" applyBorder="1" applyAlignment="1" applyProtection="1">
      <alignment wrapText="1"/>
    </xf>
    <xf numFmtId="0" fontId="9" fillId="0" borderId="4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left" wrapText="1"/>
    </xf>
    <xf numFmtId="0" fontId="9" fillId="0" borderId="3" xfId="17" quotePrefix="1" applyFont="1" applyBorder="1" applyAlignment="1">
      <alignment horizontal="center" wrapText="1"/>
    </xf>
    <xf numFmtId="0" fontId="9" fillId="0" borderId="3" xfId="17" quotePrefix="1" applyNumberFormat="1" applyFont="1" applyFill="1" applyBorder="1" applyAlignment="1" applyProtection="1">
      <alignment horizontal="left"/>
    </xf>
    <xf numFmtId="0" fontId="5" fillId="0" borderId="2" xfId="17" applyNumberFormat="1" applyFont="1" applyFill="1" applyBorder="1" applyAlignment="1" applyProtection="1">
      <alignment horizontal="center" wrapText="1"/>
    </xf>
    <xf numFmtId="0" fontId="5" fillId="0" borderId="2" xfId="17" applyNumberFormat="1" applyFont="1" applyFill="1" applyBorder="1" applyAlignment="1" applyProtection="1">
      <alignment horizontal="center" vertical="center" wrapText="1"/>
    </xf>
    <xf numFmtId="0" fontId="5" fillId="0" borderId="5" xfId="17" applyFont="1" applyBorder="1" applyAlignment="1">
      <alignment horizontal="center" vertical="center" wrapText="1"/>
    </xf>
    <xf numFmtId="3" fontId="9" fillId="15" borderId="2" xfId="17" applyNumberFormat="1" applyFont="1" applyFill="1" applyBorder="1" applyAlignment="1">
      <alignment horizontal="right"/>
    </xf>
    <xf numFmtId="0" fontId="5" fillId="0" borderId="0" xfId="17" applyFont="1" applyBorder="1" applyAlignment="1">
      <alignment horizontal="center" vertical="center" wrapText="1"/>
    </xf>
    <xf numFmtId="3" fontId="9" fillId="0" borderId="2" xfId="17" applyNumberFormat="1" applyFont="1" applyFill="1" applyBorder="1" applyAlignment="1">
      <alignment horizontal="right"/>
    </xf>
    <xf numFmtId="0" fontId="11" fillId="15" borderId="4" xfId="17" applyFont="1" applyFill="1" applyBorder="1" applyAlignment="1">
      <alignment horizontal="left"/>
    </xf>
    <xf numFmtId="0" fontId="12" fillId="15" borderId="3" xfId="17" applyNumberFormat="1" applyFont="1" applyFill="1" applyBorder="1" applyAlignment="1" applyProtection="1"/>
    <xf numFmtId="3" fontId="9" fillId="0" borderId="2" xfId="17" applyNumberFormat="1" applyFont="1" applyFill="1" applyBorder="1" applyAlignment="1" applyProtection="1">
      <alignment horizontal="right" wrapText="1"/>
    </xf>
    <xf numFmtId="3" fontId="4" fillId="0" borderId="0" xfId="17" applyNumberFormat="1" applyFont="1" applyFill="1" applyBorder="1" applyAlignment="1" applyProtection="1"/>
    <xf numFmtId="3" fontId="9" fillId="0" borderId="2" xfId="17" applyNumberFormat="1" applyFont="1" applyBorder="1" applyAlignment="1">
      <alignment horizontal="right"/>
    </xf>
    <xf numFmtId="3" fontId="9" fillId="15" borderId="2" xfId="17" applyNumberFormat="1" applyFont="1" applyFill="1" applyBorder="1" applyAlignment="1" applyProtection="1">
      <alignment horizontal="right" wrapText="1"/>
    </xf>
    <xf numFmtId="3" fontId="9" fillId="16" borderId="4" xfId="17" quotePrefix="1" applyNumberFormat="1" applyFont="1" applyFill="1" applyBorder="1" applyAlignment="1">
      <alignment horizontal="right"/>
    </xf>
    <xf numFmtId="3" fontId="9" fillId="16" borderId="2" xfId="17" applyNumberFormat="1" applyFont="1" applyFill="1" applyBorder="1" applyAlignment="1" applyProtection="1">
      <alignment horizontal="right" wrapText="1"/>
    </xf>
    <xf numFmtId="3" fontId="9" fillId="15" borderId="4" xfId="17" quotePrefix="1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 applyProtection="1"/>
    <xf numFmtId="3" fontId="7" fillId="0" borderId="0" xfId="17" applyNumberFormat="1" applyFont="1" applyFill="1" applyBorder="1" applyAlignment="1" applyProtection="1"/>
    <xf numFmtId="0" fontId="48" fillId="0" borderId="0" xfId="17" applyNumberFormat="1" applyFont="1" applyFill="1" applyBorder="1" applyAlignment="1" applyProtection="1"/>
    <xf numFmtId="0" fontId="8" fillId="0" borderId="0" xfId="17" quotePrefix="1" applyNumberFormat="1" applyFont="1" applyFill="1" applyBorder="1" applyAlignment="1" applyProtection="1">
      <alignment horizontal="left" wrapText="1"/>
    </xf>
    <xf numFmtId="0" fontId="4" fillId="0" borderId="0" xfId="17" applyNumberFormat="1" applyFont="1" applyFill="1" applyBorder="1" applyAlignment="1" applyProtection="1">
      <alignment horizontal="center"/>
    </xf>
    <xf numFmtId="0" fontId="49" fillId="0" borderId="0" xfId="17" applyNumberFormat="1" applyFont="1" applyFill="1" applyBorder="1" applyAlignment="1" applyProtection="1"/>
    <xf numFmtId="0" fontId="4" fillId="0" borderId="0" xfId="17" applyNumberFormat="1" applyFont="1" applyFill="1" applyBorder="1" applyAlignment="1" applyProtection="1">
      <alignment horizontal="right"/>
    </xf>
    <xf numFmtId="3" fontId="5" fillId="0" borderId="0" xfId="17" applyNumberFormat="1" applyFont="1" applyFill="1" applyBorder="1" applyAlignment="1" applyProtection="1"/>
    <xf numFmtId="0" fontId="12" fillId="4" borderId="1" xfId="18" applyFont="1" applyFill="1" applyBorder="1" applyAlignment="1">
      <alignment horizontal="left" vertical="center" wrapText="1"/>
    </xf>
    <xf numFmtId="0" fontId="21" fillId="0" borderId="1" xfId="18" applyFont="1" applyFill="1" applyBorder="1" applyAlignment="1">
      <alignment horizontal="left" vertical="center"/>
    </xf>
    <xf numFmtId="0" fontId="21" fillId="4" borderId="1" xfId="18" applyFont="1" applyFill="1" applyBorder="1" applyAlignment="1">
      <alignment horizontal="left" vertical="center" wrapText="1"/>
    </xf>
    <xf numFmtId="0" fontId="19" fillId="4" borderId="1" xfId="18" applyFont="1" applyFill="1" applyBorder="1" applyAlignment="1">
      <alignment horizontal="left" vertical="center" wrapText="1"/>
    </xf>
    <xf numFmtId="0" fontId="56" fillId="0" borderId="0" xfId="0" applyFont="1" applyBorder="1" applyAlignment="1"/>
    <xf numFmtId="4" fontId="34" fillId="10" borderId="8" xfId="7" applyNumberFormat="1" applyFont="1" applyFill="1" applyBorder="1" applyAlignment="1" applyProtection="1">
      <alignment horizontal="right" vertical="center"/>
      <protection locked="0"/>
    </xf>
    <xf numFmtId="4" fontId="34" fillId="10" borderId="21" xfId="7" applyNumberFormat="1" applyFont="1" applyFill="1" applyBorder="1" applyAlignment="1" applyProtection="1">
      <alignment horizontal="right" vertical="center"/>
      <protection locked="0"/>
    </xf>
    <xf numFmtId="4" fontId="42" fillId="12" borderId="29" xfId="0" applyNumberFormat="1" applyFont="1" applyFill="1" applyBorder="1" applyAlignment="1" applyProtection="1">
      <alignment horizontal="right" vertical="center"/>
      <protection locked="0"/>
    </xf>
    <xf numFmtId="4" fontId="34" fillId="11" borderId="8" xfId="7" quotePrefix="1" applyNumberFormat="1" applyFont="1" applyFill="1" applyBorder="1" applyAlignment="1" applyProtection="1">
      <alignment horizontal="right" vertical="center"/>
    </xf>
    <xf numFmtId="4" fontId="34" fillId="14" borderId="8" xfId="7" quotePrefix="1" applyNumberFormat="1" applyFont="1" applyFill="1" applyBorder="1" applyAlignment="1" applyProtection="1">
      <alignment horizontal="right" vertical="center"/>
    </xf>
    <xf numFmtId="4" fontId="34" fillId="10" borderId="8" xfId="7" quotePrefix="1" applyNumberFormat="1" applyFont="1" applyFill="1" applyBorder="1" applyAlignment="1" applyProtection="1">
      <alignment horizontal="right" vertical="center"/>
    </xf>
    <xf numFmtId="4" fontId="37" fillId="10" borderId="8" xfId="7" quotePrefix="1" applyNumberFormat="1" applyFont="1" applyFill="1" applyBorder="1" applyAlignment="1" applyProtection="1">
      <alignment horizontal="right" vertical="center"/>
    </xf>
    <xf numFmtId="4" fontId="34" fillId="10" borderId="8" xfId="7" applyNumberFormat="1" applyFont="1" applyFill="1" applyBorder="1" applyAlignment="1" applyProtection="1">
      <alignment horizontal="right" vertical="center"/>
    </xf>
    <xf numFmtId="4" fontId="34" fillId="14" borderId="8" xfId="7" applyNumberFormat="1" applyFont="1" applyFill="1" applyBorder="1" applyAlignment="1" applyProtection="1">
      <alignment horizontal="right" vertical="center"/>
    </xf>
    <xf numFmtId="4" fontId="34" fillId="11" borderId="33" xfId="7" applyNumberFormat="1" applyFont="1" applyFill="1" applyBorder="1" applyAlignment="1" applyProtection="1">
      <alignment horizontal="right" vertical="center"/>
    </xf>
    <xf numFmtId="4" fontId="37" fillId="10" borderId="8" xfId="7" applyNumberFormat="1" applyFont="1" applyFill="1" applyBorder="1" applyAlignment="1" applyProtection="1">
      <alignment horizontal="right" vertical="center"/>
    </xf>
    <xf numFmtId="4" fontId="42" fillId="10" borderId="8" xfId="0" applyNumberFormat="1" applyFont="1" applyFill="1" applyBorder="1" applyAlignment="1" applyProtection="1">
      <alignment horizontal="right" vertical="center"/>
    </xf>
    <xf numFmtId="4" fontId="37" fillId="10" borderId="26" xfId="7" quotePrefix="1" applyNumberFormat="1" applyFont="1" applyFill="1" applyBorder="1" applyAlignment="1" applyProtection="1">
      <alignment horizontal="right" vertical="center"/>
    </xf>
    <xf numFmtId="4" fontId="42" fillId="12" borderId="29" xfId="0" applyNumberFormat="1" applyFont="1" applyFill="1" applyBorder="1" applyAlignment="1" applyProtection="1">
      <alignment horizontal="right" vertical="center"/>
    </xf>
    <xf numFmtId="4" fontId="34" fillId="11" borderId="21" xfId="7" quotePrefix="1" applyNumberFormat="1" applyFont="1" applyFill="1" applyBorder="1" applyAlignment="1" applyProtection="1">
      <alignment horizontal="right" vertical="center"/>
    </xf>
    <xf numFmtId="4" fontId="34" fillId="14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quotePrefix="1" applyNumberFormat="1" applyFont="1" applyFill="1" applyBorder="1" applyAlignment="1" applyProtection="1">
      <alignment horizontal="right" vertical="center"/>
    </xf>
    <xf numFmtId="4" fontId="34" fillId="10" borderId="21" xfId="7" applyNumberFormat="1" applyFont="1" applyFill="1" applyBorder="1" applyAlignment="1" applyProtection="1">
      <alignment horizontal="right" vertical="center"/>
    </xf>
    <xf numFmtId="4" fontId="34" fillId="14" borderId="21" xfId="7" applyNumberFormat="1" applyFont="1" applyFill="1" applyBorder="1" applyAlignment="1" applyProtection="1">
      <alignment horizontal="right" vertical="center"/>
    </xf>
    <xf numFmtId="0" fontId="6" fillId="0" borderId="0" xfId="17" applyNumberFormat="1" applyFont="1" applyFill="1" applyBorder="1" applyAlignment="1" applyProtection="1">
      <alignment wrapText="1"/>
    </xf>
    <xf numFmtId="0" fontId="18" fillId="0" borderId="0" xfId="17" applyNumberFormat="1" applyFill="1" applyBorder="1" applyAlignment="1" applyProtection="1">
      <alignment wrapText="1"/>
    </xf>
    <xf numFmtId="0" fontId="8" fillId="0" borderId="0" xfId="17" quotePrefix="1" applyNumberFormat="1" applyFont="1" applyFill="1" applyBorder="1" applyAlignment="1" applyProtection="1">
      <alignment horizontal="center" vertical="center" wrapText="1"/>
    </xf>
    <xf numFmtId="0" fontId="7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/>
    <xf numFmtId="0" fontId="11" fillId="0" borderId="4" xfId="17" applyNumberFormat="1" applyFont="1" applyFill="1" applyBorder="1" applyAlignment="1" applyProtection="1">
      <alignment horizontal="left" wrapText="1"/>
    </xf>
    <xf numFmtId="0" fontId="10" fillId="0" borderId="3" xfId="17" applyNumberFormat="1" applyFont="1" applyFill="1" applyBorder="1" applyAlignment="1" applyProtection="1">
      <alignment wrapText="1"/>
    </xf>
    <xf numFmtId="0" fontId="11" fillId="15" borderId="4" xfId="17" quotePrefix="1" applyNumberFormat="1" applyFont="1" applyFill="1" applyBorder="1" applyAlignment="1" applyProtection="1">
      <alignment horizontal="left" wrapText="1"/>
    </xf>
    <xf numFmtId="0" fontId="10" fillId="15" borderId="3" xfId="17" applyNumberFormat="1" applyFont="1" applyFill="1" applyBorder="1" applyAlignment="1" applyProtection="1">
      <alignment wrapText="1"/>
    </xf>
    <xf numFmtId="0" fontId="11" fillId="0" borderId="4" xfId="17" quotePrefix="1" applyNumberFormat="1" applyFont="1" applyFill="1" applyBorder="1" applyAlignment="1" applyProtection="1">
      <alignment horizontal="left" wrapText="1"/>
    </xf>
    <xf numFmtId="0" fontId="9" fillId="15" borderId="4" xfId="17" applyNumberFormat="1" applyFont="1" applyFill="1" applyBorder="1" applyAlignment="1" applyProtection="1">
      <alignment horizontal="left" wrapText="1"/>
    </xf>
    <xf numFmtId="0" fontId="9" fillId="15" borderId="3" xfId="17" applyNumberFormat="1" applyFont="1" applyFill="1" applyBorder="1" applyAlignment="1" applyProtection="1">
      <alignment horizontal="left" wrapText="1"/>
    </xf>
    <xf numFmtId="0" fontId="9" fillId="15" borderId="10" xfId="17" applyNumberFormat="1" applyFont="1" applyFill="1" applyBorder="1" applyAlignment="1" applyProtection="1">
      <alignment horizontal="left" wrapText="1"/>
    </xf>
    <xf numFmtId="0" fontId="14" fillId="0" borderId="0" xfId="17" applyNumberFormat="1" applyFont="1" applyFill="1" applyBorder="1" applyAlignment="1" applyProtection="1">
      <alignment horizontal="left"/>
    </xf>
    <xf numFmtId="0" fontId="8" fillId="0" borderId="0" xfId="17" applyNumberFormat="1" applyFont="1" applyFill="1" applyBorder="1" applyAlignment="1" applyProtection="1">
      <alignment horizontal="center" vertical="center" wrapText="1"/>
    </xf>
    <xf numFmtId="0" fontId="4" fillId="0" borderId="0" xfId="17" applyNumberFormat="1" applyFont="1" applyFill="1" applyBorder="1" applyAlignment="1" applyProtection="1">
      <alignment vertical="center" wrapText="1"/>
    </xf>
    <xf numFmtId="0" fontId="11" fillId="15" borderId="4" xfId="17" applyNumberFormat="1" applyFont="1" applyFill="1" applyBorder="1" applyAlignment="1" applyProtection="1">
      <alignment horizontal="left" wrapText="1"/>
    </xf>
    <xf numFmtId="0" fontId="12" fillId="15" borderId="3" xfId="17" applyNumberFormat="1" applyFont="1" applyFill="1" applyBorder="1" applyAlignment="1" applyProtection="1"/>
    <xf numFmtId="0" fontId="12" fillId="0" borderId="3" xfId="17" applyNumberFormat="1" applyFont="1" applyFill="1" applyBorder="1" applyAlignment="1" applyProtection="1"/>
    <xf numFmtId="0" fontId="11" fillId="0" borderId="4" xfId="17" quotePrefix="1" applyFont="1" applyFill="1" applyBorder="1" applyAlignment="1">
      <alignment horizontal="left"/>
    </xf>
    <xf numFmtId="0" fontId="12" fillId="0" borderId="3" xfId="17" applyNumberFormat="1" applyFont="1" applyFill="1" applyBorder="1" applyAlignment="1" applyProtection="1">
      <alignment wrapText="1"/>
    </xf>
    <xf numFmtId="0" fontId="11" fillId="0" borderId="4" xfId="17" quotePrefix="1" applyFont="1" applyBorder="1" applyAlignment="1">
      <alignment horizontal="left"/>
    </xf>
    <xf numFmtId="0" fontId="9" fillId="16" borderId="4" xfId="17" applyNumberFormat="1" applyFont="1" applyFill="1" applyBorder="1" applyAlignment="1" applyProtection="1">
      <alignment horizontal="left" wrapText="1"/>
    </xf>
    <xf numFmtId="0" fontId="9" fillId="16" borderId="3" xfId="17" applyNumberFormat="1" applyFont="1" applyFill="1" applyBorder="1" applyAlignment="1" applyProtection="1">
      <alignment horizontal="left" wrapText="1"/>
    </xf>
    <xf numFmtId="0" fontId="9" fillId="16" borderId="10" xfId="17" applyNumberFormat="1" applyFont="1" applyFill="1" applyBorder="1" applyAlignment="1" applyProtection="1">
      <alignment horizontal="left" wrapText="1"/>
    </xf>
    <xf numFmtId="49" fontId="19" fillId="0" borderId="1" xfId="10" applyNumberFormat="1" applyFont="1" applyFill="1" applyBorder="1" applyAlignment="1" applyProtection="1">
      <alignment horizontal="left" vertical="center" wrapText="1"/>
      <protection hidden="1"/>
    </xf>
    <xf numFmtId="0" fontId="16" fillId="0" borderId="1" xfId="12" applyFont="1" applyBorder="1" applyAlignment="1">
      <alignment horizontal="left" vertical="center" wrapText="1"/>
    </xf>
    <xf numFmtId="0" fontId="11" fillId="0" borderId="0" xfId="12" applyFont="1" applyAlignment="1">
      <alignment horizontal="center"/>
    </xf>
    <xf numFmtId="0" fontId="10" fillId="0" borderId="0" xfId="12" applyFont="1" applyAlignment="1">
      <alignment horizontal="center"/>
    </xf>
    <xf numFmtId="0" fontId="16" fillId="5" borderId="1" xfId="8" applyFont="1" applyFill="1" applyBorder="1" applyAlignment="1">
      <alignment horizontal="center" vertical="center"/>
    </xf>
    <xf numFmtId="0" fontId="12" fillId="5" borderId="1" xfId="12" applyFill="1" applyBorder="1" applyAlignment="1">
      <alignment vertical="center"/>
    </xf>
    <xf numFmtId="49" fontId="40" fillId="14" borderId="24" xfId="0" applyNumberFormat="1" applyFont="1" applyFill="1" applyBorder="1" applyAlignment="1" applyProtection="1">
      <alignment vertical="center"/>
    </xf>
    <xf numFmtId="49" fontId="40" fillId="14" borderId="15" xfId="0" applyNumberFormat="1" applyFont="1" applyFill="1" applyBorder="1" applyAlignment="1" applyProtection="1">
      <alignment vertical="center"/>
    </xf>
    <xf numFmtId="49" fontId="40" fillId="14" borderId="9" xfId="0" applyNumberFormat="1" applyFont="1" applyFill="1" applyBorder="1" applyAlignment="1" applyProtection="1">
      <alignment vertical="center"/>
    </xf>
    <xf numFmtId="49" fontId="40" fillId="14" borderId="24" xfId="0" applyNumberFormat="1" applyFont="1" applyFill="1" applyBorder="1" applyAlignment="1" applyProtection="1">
      <alignment horizontal="left" vertical="center"/>
    </xf>
    <xf numFmtId="49" fontId="40" fillId="14" borderId="15" xfId="0" applyNumberFormat="1" applyFont="1" applyFill="1" applyBorder="1" applyAlignment="1" applyProtection="1">
      <alignment horizontal="left" vertical="center"/>
    </xf>
    <xf numFmtId="49" fontId="40" fillId="14" borderId="9" xfId="0" applyNumberFormat="1" applyFont="1" applyFill="1" applyBorder="1" applyAlignment="1" applyProtection="1">
      <alignment horizontal="left" vertical="center"/>
    </xf>
    <xf numFmtId="49" fontId="40" fillId="11" borderId="30" xfId="0" applyNumberFormat="1" applyFont="1" applyFill="1" applyBorder="1" applyAlignment="1" applyProtection="1">
      <alignment horizontal="left" vertical="center" wrapText="1"/>
    </xf>
    <xf numFmtId="49" fontId="40" fillId="11" borderId="31" xfId="0" applyNumberFormat="1" applyFont="1" applyFill="1" applyBorder="1" applyAlignment="1" applyProtection="1">
      <alignment horizontal="left" vertical="center" wrapText="1"/>
    </xf>
    <xf numFmtId="49" fontId="40" fillId="11" borderId="32" xfId="0" applyNumberFormat="1" applyFont="1" applyFill="1" applyBorder="1" applyAlignment="1" applyProtection="1">
      <alignment horizontal="left" vertical="center" wrapText="1"/>
    </xf>
    <xf numFmtId="49" fontId="40" fillId="14" borderId="24" xfId="0" applyNumberFormat="1" applyFont="1" applyFill="1" applyBorder="1" applyAlignment="1" applyProtection="1">
      <alignment horizontal="left" vertical="center" wrapText="1"/>
    </xf>
    <xf numFmtId="49" fontId="40" fillId="14" borderId="15" xfId="0" applyNumberFormat="1" applyFont="1" applyFill="1" applyBorder="1" applyAlignment="1" applyProtection="1">
      <alignment horizontal="left" vertical="center" wrapText="1"/>
    </xf>
    <xf numFmtId="49" fontId="40" fillId="14" borderId="9" xfId="0" applyNumberFormat="1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49" fontId="40" fillId="14" borderId="24" xfId="0" applyNumberFormat="1" applyFont="1" applyFill="1" applyBorder="1" applyAlignment="1" applyProtection="1">
      <alignment horizontal="center" vertical="center"/>
    </xf>
    <xf numFmtId="49" fontId="40" fillId="14" borderId="15" xfId="0" applyNumberFormat="1" applyFont="1" applyFill="1" applyBorder="1" applyAlignment="1" applyProtection="1">
      <alignment horizontal="center" vertical="center"/>
    </xf>
    <xf numFmtId="49" fontId="40" fillId="14" borderId="9" xfId="0" applyNumberFormat="1" applyFont="1" applyFill="1" applyBorder="1" applyAlignment="1" applyProtection="1">
      <alignment horizontal="center" vertical="center"/>
    </xf>
    <xf numFmtId="0" fontId="43" fillId="12" borderId="27" xfId="0" applyFont="1" applyFill="1" applyBorder="1" applyAlignment="1">
      <alignment horizontal="left" vertical="center"/>
    </xf>
    <xf numFmtId="0" fontId="43" fillId="12" borderId="3" xfId="0" applyFont="1" applyFill="1" applyBorder="1" applyAlignment="1">
      <alignment horizontal="left" vertical="center"/>
    </xf>
    <xf numFmtId="0" fontId="43" fillId="12" borderId="28" xfId="0" applyFont="1" applyFill="1" applyBorder="1" applyAlignment="1">
      <alignment horizontal="left" vertical="center"/>
    </xf>
    <xf numFmtId="49" fontId="40" fillId="14" borderId="24" xfId="0" applyNumberFormat="1" applyFont="1" applyFill="1" applyBorder="1" applyAlignment="1" applyProtection="1">
      <alignment horizontal="left" wrapText="1"/>
    </xf>
    <xf numFmtId="49" fontId="40" fillId="14" borderId="15" xfId="0" applyNumberFormat="1" applyFont="1" applyFill="1" applyBorder="1" applyAlignment="1" applyProtection="1">
      <alignment horizontal="left" wrapText="1"/>
    </xf>
    <xf numFmtId="49" fontId="40" fillId="14" borderId="9" xfId="0" applyNumberFormat="1" applyFont="1" applyFill="1" applyBorder="1" applyAlignment="1" applyProtection="1">
      <alignment horizontal="left" wrapText="1"/>
    </xf>
    <xf numFmtId="0" fontId="24" fillId="6" borderId="2" xfId="0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50" fillId="0" borderId="44" xfId="7" applyNumberFormat="1" applyFont="1" applyFill="1" applyBorder="1" applyAlignment="1" applyProtection="1">
      <alignment horizontal="left" vertical="center" wrapText="1"/>
    </xf>
    <xf numFmtId="0" fontId="52" fillId="0" borderId="46" xfId="0" applyFont="1" applyBorder="1" applyAlignment="1">
      <alignment vertical="center" wrapText="1"/>
    </xf>
    <xf numFmtId="49" fontId="50" fillId="0" borderId="45" xfId="7" quotePrefix="1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39" fontId="50" fillId="0" borderId="45" xfId="7" applyFont="1" applyFill="1" applyBorder="1" applyAlignment="1" applyProtection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164" fontId="51" fillId="2" borderId="12" xfId="7" applyNumberFormat="1" applyFont="1" applyFill="1" applyBorder="1" applyAlignment="1" applyProtection="1">
      <alignment horizontal="center" vertical="center" wrapText="1"/>
    </xf>
    <xf numFmtId="0" fontId="54" fillId="2" borderId="13" xfId="5" applyFont="1" applyFill="1" applyBorder="1" applyAlignment="1">
      <alignment horizontal="center" vertical="center" wrapText="1"/>
    </xf>
    <xf numFmtId="4" fontId="51" fillId="4" borderId="12" xfId="0" applyNumberFormat="1" applyFont="1" applyFill="1" applyBorder="1" applyAlignment="1">
      <alignment vertical="center" wrapText="1"/>
    </xf>
    <xf numFmtId="0" fontId="55" fillId="4" borderId="13" xfId="0" applyFont="1" applyFill="1" applyBorder="1" applyAlignment="1">
      <alignment vertical="center" wrapText="1"/>
    </xf>
    <xf numFmtId="49" fontId="40" fillId="11" borderId="20" xfId="0" applyNumberFormat="1" applyFont="1" applyFill="1" applyBorder="1" applyAlignment="1" applyProtection="1">
      <alignment horizontal="left" wrapText="1"/>
    </xf>
    <xf numFmtId="0" fontId="40" fillId="11" borderId="8" xfId="0" applyFont="1" applyFill="1" applyBorder="1" applyAlignment="1"/>
    <xf numFmtId="0" fontId="44" fillId="0" borderId="34" xfId="0" applyNumberFormat="1" applyFont="1" applyFill="1" applyBorder="1" applyAlignment="1" applyProtection="1">
      <alignment vertical="top" wrapText="1"/>
    </xf>
    <xf numFmtId="0" fontId="44" fillId="0" borderId="36" xfId="0" applyNumberFormat="1" applyFont="1" applyFill="1" applyBorder="1" applyAlignment="1" applyProtection="1">
      <alignment vertical="top" wrapText="1"/>
    </xf>
    <xf numFmtId="0" fontId="46" fillId="0" borderId="35" xfId="0" applyNumberFormat="1" applyFont="1" applyFill="1" applyBorder="1" applyAlignment="1" applyProtection="1">
      <alignment vertical="top" wrapText="1"/>
    </xf>
    <xf numFmtId="0" fontId="46" fillId="0" borderId="37" xfId="0" applyNumberFormat="1" applyFont="1" applyFill="1" applyBorder="1" applyAlignment="1" applyProtection="1">
      <alignment vertical="top" wrapText="1"/>
    </xf>
    <xf numFmtId="0" fontId="44" fillId="0" borderId="38" xfId="0" applyNumberFormat="1" applyFont="1" applyFill="1" applyBorder="1" applyAlignment="1" applyProtection="1">
      <alignment vertical="top" wrapText="1"/>
    </xf>
    <xf numFmtId="0" fontId="44" fillId="0" borderId="40" xfId="0" applyNumberFormat="1" applyFont="1" applyFill="1" applyBorder="1" applyAlignment="1" applyProtection="1">
      <alignment vertical="top" wrapText="1"/>
    </xf>
    <xf numFmtId="0" fontId="46" fillId="0" borderId="39" xfId="0" applyNumberFormat="1" applyFont="1" applyFill="1" applyBorder="1" applyAlignment="1" applyProtection="1">
      <alignment vertical="top" wrapText="1"/>
    </xf>
    <xf numFmtId="0" fontId="46" fillId="0" borderId="41" xfId="0" applyNumberFormat="1" applyFont="1" applyFill="1" applyBorder="1" applyAlignment="1" applyProtection="1">
      <alignment vertical="top" wrapText="1"/>
    </xf>
    <xf numFmtId="0" fontId="44" fillId="0" borderId="42" xfId="0" applyNumberFormat="1" applyFont="1" applyFill="1" applyBorder="1" applyAlignment="1" applyProtection="1">
      <alignment vertical="top" wrapText="1"/>
    </xf>
    <xf numFmtId="0" fontId="46" fillId="0" borderId="43" xfId="0" applyNumberFormat="1" applyFont="1" applyFill="1" applyBorder="1" applyAlignment="1" applyProtection="1">
      <alignment vertical="top" wrapText="1"/>
    </xf>
  </cellXfs>
  <cellStyles count="19">
    <cellStyle name="Comma 2" xfId="1"/>
    <cellStyle name="Normal 2" xfId="2"/>
    <cellStyle name="Normal 2 2" xfId="3"/>
    <cellStyle name="Normal 2_Copy of Xl0000049" xfId="4"/>
    <cellStyle name="Normal 2_RASHODI ODV.KUOLTU" xfId="5"/>
    <cellStyle name="Normal 3" xfId="6"/>
    <cellStyle name="Normal 3 2" xfId="16"/>
    <cellStyle name="Normal 3 3" xfId="18"/>
    <cellStyle name="Normal 4" xfId="7"/>
    <cellStyle name="Normal 5" xfId="8"/>
    <cellStyle name="Normal 6" xfId="9"/>
    <cellStyle name="Normal 7" xfId="15"/>
    <cellStyle name="Normal 8" xfId="17"/>
    <cellStyle name="Normal_Podaci" xfId="10"/>
    <cellStyle name="Normalno" xfId="0" builtinId="0"/>
    <cellStyle name="Normalno 2" xfId="11"/>
    <cellStyle name="Normalno 2 2" xfId="12"/>
    <cellStyle name="Obično_GFI-POD ver. 1.0.5" xfId="13"/>
    <cellStyle name="Obično_List7" xfId="14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mruColors>
      <color rgb="FFDDDDDD"/>
      <color rgb="FFFFFFCC"/>
      <color rgb="FFCCCCFF"/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Ivo\My%20Documents\Downloads\ZRINKA%20-%204%20razina%20mirjana%20of%20Prora&#269;un%202016.%20%20vlastiti%20prihodi%20-%20SKRA&#262;ENO%20-%20ostvarenje%20I-XII%202016.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i uredi"/>
      <sheetName val="svi uredi 2. razina"/>
      <sheetName val="Sheet1"/>
      <sheetName val="Sheet2"/>
      <sheetName val="Sheet3"/>
    </sheetNames>
    <sheetDataSet>
      <sheetData sheetId="0" refreshError="1">
        <row r="237">
          <cell r="B237" t="str">
            <v>Primici od povrata depozita i jamčevnih pologa</v>
          </cell>
        </row>
        <row r="238">
          <cell r="B238" t="str">
            <v>Primici od povrata depozita od kreditnih i ostalih institucija- tuzemni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Normal="100" zoomScaleSheetLayoutView="100" workbookViewId="0">
      <selection activeCell="H10" sqref="H10"/>
    </sheetView>
  </sheetViews>
  <sheetFormatPr defaultColWidth="11.44140625" defaultRowHeight="13.2" x14ac:dyDescent="0.25"/>
  <cols>
    <col min="1" max="2" width="4.33203125" style="170" customWidth="1"/>
    <col min="3" max="3" width="5.5546875" style="170" customWidth="1"/>
    <col min="4" max="4" width="5.33203125" style="197" customWidth="1"/>
    <col min="5" max="5" width="44.6640625" style="170" customWidth="1"/>
    <col min="6" max="6" width="15.88671875" style="170" bestFit="1" customWidth="1"/>
    <col min="7" max="7" width="17.33203125" style="170" customWidth="1"/>
    <col min="8" max="8" width="16.6640625" style="170" customWidth="1"/>
    <col min="9" max="9" width="11.44140625" style="170"/>
    <col min="10" max="10" width="16.33203125" style="170" bestFit="1" customWidth="1"/>
    <col min="11" max="11" width="21.6640625" style="170" bestFit="1" customWidth="1"/>
    <col min="12" max="16384" width="11.44140625" style="170"/>
  </cols>
  <sheetData>
    <row r="2" spans="1:10" ht="13.8" x14ac:dyDescent="0.25">
      <c r="A2" s="238"/>
      <c r="B2" s="238"/>
      <c r="C2" s="238"/>
      <c r="D2" s="238"/>
      <c r="E2" s="238"/>
      <c r="F2" s="238"/>
      <c r="G2" s="238"/>
      <c r="H2" s="238"/>
    </row>
    <row r="3" spans="1:10" ht="48" customHeight="1" x14ac:dyDescent="0.25">
      <c r="A3" s="239" t="s">
        <v>397</v>
      </c>
      <c r="B3" s="239"/>
      <c r="C3" s="239"/>
      <c r="D3" s="239"/>
      <c r="E3" s="239"/>
      <c r="F3" s="239"/>
      <c r="G3" s="239"/>
      <c r="H3" s="239"/>
    </row>
    <row r="4" spans="1:10" s="171" customFormat="1" ht="26.25" customHeight="1" x14ac:dyDescent="0.25">
      <c r="A4" s="239" t="s">
        <v>14</v>
      </c>
      <c r="B4" s="239"/>
      <c r="C4" s="239"/>
      <c r="D4" s="239"/>
      <c r="E4" s="239"/>
      <c r="F4" s="239"/>
      <c r="G4" s="240"/>
      <c r="H4" s="240"/>
    </row>
    <row r="5" spans="1:10" ht="15.75" customHeight="1" x14ac:dyDescent="0.3">
      <c r="A5" s="172"/>
      <c r="B5" s="173"/>
      <c r="C5" s="173"/>
      <c r="D5" s="173"/>
      <c r="E5" s="173"/>
    </row>
    <row r="6" spans="1:10" ht="27.75" customHeight="1" x14ac:dyDescent="0.3">
      <c r="A6" s="174"/>
      <c r="B6" s="175"/>
      <c r="C6" s="175"/>
      <c r="D6" s="176"/>
      <c r="E6" s="177"/>
      <c r="F6" s="178" t="s">
        <v>398</v>
      </c>
      <c r="G6" s="178" t="s">
        <v>399</v>
      </c>
      <c r="H6" s="179" t="s">
        <v>400</v>
      </c>
      <c r="I6" s="180"/>
    </row>
    <row r="7" spans="1:10" ht="27.75" customHeight="1" x14ac:dyDescent="0.3">
      <c r="A7" s="241" t="s">
        <v>13</v>
      </c>
      <c r="B7" s="233"/>
      <c r="C7" s="233"/>
      <c r="D7" s="233"/>
      <c r="E7" s="242"/>
      <c r="F7" s="181">
        <f>+F8+F9</f>
        <v>4015500</v>
      </c>
      <c r="G7" s="181">
        <f>G8+G9</f>
        <v>4461101</v>
      </c>
      <c r="H7" s="181">
        <f>+H8+H9</f>
        <v>3640558</v>
      </c>
      <c r="I7" s="182"/>
    </row>
    <row r="8" spans="1:10" ht="22.5" customHeight="1" x14ac:dyDescent="0.3">
      <c r="A8" s="230" t="s">
        <v>12</v>
      </c>
      <c r="B8" s="231"/>
      <c r="C8" s="231"/>
      <c r="D8" s="231"/>
      <c r="E8" s="243"/>
      <c r="F8" s="183">
        <v>3334500</v>
      </c>
      <c r="G8" s="183">
        <v>3383271</v>
      </c>
      <c r="H8" s="183">
        <v>3421593</v>
      </c>
    </row>
    <row r="9" spans="1:10" ht="22.5" customHeight="1" x14ac:dyDescent="0.3">
      <c r="A9" s="244" t="s">
        <v>11</v>
      </c>
      <c r="B9" s="243"/>
      <c r="C9" s="243"/>
      <c r="D9" s="243"/>
      <c r="E9" s="243"/>
      <c r="F9" s="183">
        <v>681000</v>
      </c>
      <c r="G9" s="183">
        <v>1077830</v>
      </c>
      <c r="H9" s="183">
        <v>218965</v>
      </c>
    </row>
    <row r="10" spans="1:10" ht="22.5" customHeight="1" x14ac:dyDescent="0.3">
      <c r="A10" s="184" t="s">
        <v>10</v>
      </c>
      <c r="B10" s="185"/>
      <c r="C10" s="185"/>
      <c r="D10" s="185"/>
      <c r="E10" s="185"/>
      <c r="F10" s="181">
        <f>+F11+F12</f>
        <v>4015500</v>
      </c>
      <c r="G10" s="181">
        <f>+G11+G12</f>
        <v>4461101</v>
      </c>
      <c r="H10" s="181">
        <f>+H11+H12</f>
        <v>3640558</v>
      </c>
    </row>
    <row r="11" spans="1:10" ht="22.5" customHeight="1" x14ac:dyDescent="0.3">
      <c r="A11" s="234" t="s">
        <v>9</v>
      </c>
      <c r="B11" s="231"/>
      <c r="C11" s="231"/>
      <c r="D11" s="231"/>
      <c r="E11" s="245"/>
      <c r="F11" s="183">
        <v>3334500</v>
      </c>
      <c r="G11" s="183">
        <v>3383271</v>
      </c>
      <c r="H11" s="186">
        <v>3421593</v>
      </c>
      <c r="I11" s="187"/>
      <c r="J11" s="187"/>
    </row>
    <row r="12" spans="1:10" ht="22.5" customHeight="1" x14ac:dyDescent="0.3">
      <c r="A12" s="246" t="s">
        <v>8</v>
      </c>
      <c r="B12" s="243"/>
      <c r="C12" s="243"/>
      <c r="D12" s="243"/>
      <c r="E12" s="243"/>
      <c r="F12" s="188">
        <v>681000</v>
      </c>
      <c r="G12" s="188">
        <v>1077830</v>
      </c>
      <c r="H12" s="186">
        <v>218965</v>
      </c>
      <c r="I12" s="187"/>
      <c r="J12" s="187"/>
    </row>
    <row r="13" spans="1:10" ht="22.5" customHeight="1" x14ac:dyDescent="0.3">
      <c r="A13" s="232" t="s">
        <v>7</v>
      </c>
      <c r="B13" s="233"/>
      <c r="C13" s="233"/>
      <c r="D13" s="233"/>
      <c r="E13" s="233"/>
      <c r="F13" s="189">
        <f>+F7-F10</f>
        <v>0</v>
      </c>
      <c r="G13" s="189">
        <f>+G7-G10</f>
        <v>0</v>
      </c>
      <c r="H13" s="189">
        <f>+H7-H10</f>
        <v>0</v>
      </c>
      <c r="J13" s="187"/>
    </row>
    <row r="14" spans="1:10" ht="25.5" customHeight="1" x14ac:dyDescent="0.25">
      <c r="A14" s="239"/>
      <c r="B14" s="228"/>
      <c r="C14" s="228"/>
      <c r="D14" s="228"/>
      <c r="E14" s="228"/>
      <c r="F14" s="229"/>
      <c r="G14" s="229"/>
      <c r="H14" s="229"/>
    </row>
    <row r="15" spans="1:10" ht="27.75" customHeight="1" x14ac:dyDescent="0.3">
      <c r="A15" s="174"/>
      <c r="B15" s="175"/>
      <c r="C15" s="175"/>
      <c r="D15" s="176"/>
      <c r="E15" s="177"/>
      <c r="F15" s="178" t="s">
        <v>398</v>
      </c>
      <c r="G15" s="178" t="s">
        <v>399</v>
      </c>
      <c r="H15" s="179" t="s">
        <v>400</v>
      </c>
      <c r="J15" s="187"/>
    </row>
    <row r="16" spans="1:10" ht="30.75" customHeight="1" x14ac:dyDescent="0.3">
      <c r="A16" s="247" t="s">
        <v>6</v>
      </c>
      <c r="B16" s="248"/>
      <c r="C16" s="248"/>
      <c r="D16" s="248"/>
      <c r="E16" s="249"/>
      <c r="F16" s="190"/>
      <c r="G16" s="190"/>
      <c r="H16" s="191"/>
      <c r="J16" s="187"/>
    </row>
    <row r="17" spans="1:11" ht="34.5" customHeight="1" x14ac:dyDescent="0.3">
      <c r="A17" s="235" t="s">
        <v>5</v>
      </c>
      <c r="B17" s="236"/>
      <c r="C17" s="236"/>
      <c r="D17" s="236"/>
      <c r="E17" s="237"/>
      <c r="F17" s="192"/>
      <c r="G17" s="192"/>
      <c r="H17" s="189"/>
      <c r="J17" s="187"/>
    </row>
    <row r="18" spans="1:11" s="193" customFormat="1" ht="25.5" customHeight="1" x14ac:dyDescent="0.3">
      <c r="A18" s="227"/>
      <c r="B18" s="228"/>
      <c r="C18" s="228"/>
      <c r="D18" s="228"/>
      <c r="E18" s="228"/>
      <c r="F18" s="229"/>
      <c r="G18" s="229"/>
      <c r="H18" s="229"/>
      <c r="J18" s="194"/>
    </row>
    <row r="19" spans="1:11" s="193" customFormat="1" ht="27.75" customHeight="1" x14ac:dyDescent="0.3">
      <c r="A19" s="174"/>
      <c r="B19" s="175"/>
      <c r="C19" s="175"/>
      <c r="D19" s="176"/>
      <c r="E19" s="177"/>
      <c r="F19" s="178" t="s">
        <v>398</v>
      </c>
      <c r="G19" s="178" t="s">
        <v>399</v>
      </c>
      <c r="H19" s="179" t="s">
        <v>400</v>
      </c>
      <c r="J19" s="194"/>
      <c r="K19" s="194"/>
    </row>
    <row r="20" spans="1:11" s="193" customFormat="1" ht="22.5" customHeight="1" x14ac:dyDescent="0.3">
      <c r="A20" s="230" t="s">
        <v>4</v>
      </c>
      <c r="B20" s="231"/>
      <c r="C20" s="231"/>
      <c r="D20" s="231"/>
      <c r="E20" s="231"/>
      <c r="F20" s="188"/>
      <c r="G20" s="188"/>
      <c r="H20" s="188"/>
      <c r="J20" s="194"/>
    </row>
    <row r="21" spans="1:11" s="193" customFormat="1" ht="33.75" customHeight="1" x14ac:dyDescent="0.3">
      <c r="A21" s="230" t="s">
        <v>3</v>
      </c>
      <c r="B21" s="231"/>
      <c r="C21" s="231"/>
      <c r="D21" s="231"/>
      <c r="E21" s="231"/>
      <c r="F21" s="188"/>
      <c r="G21" s="188"/>
      <c r="H21" s="188"/>
    </row>
    <row r="22" spans="1:11" s="193" customFormat="1" ht="22.5" customHeight="1" x14ac:dyDescent="0.3">
      <c r="A22" s="232" t="s">
        <v>2</v>
      </c>
      <c r="B22" s="233"/>
      <c r="C22" s="233"/>
      <c r="D22" s="233"/>
      <c r="E22" s="233"/>
      <c r="F22" s="181">
        <f>F20-F21</f>
        <v>0</v>
      </c>
      <c r="G22" s="181">
        <f>G20-G21</f>
        <v>0</v>
      </c>
      <c r="H22" s="181">
        <f>H20-H21</f>
        <v>0</v>
      </c>
      <c r="J22" s="195"/>
      <c r="K22" s="194"/>
    </row>
    <row r="23" spans="1:11" s="193" customFormat="1" ht="25.5" customHeight="1" x14ac:dyDescent="0.3">
      <c r="A23" s="227"/>
      <c r="B23" s="228"/>
      <c r="C23" s="228"/>
      <c r="D23" s="228"/>
      <c r="E23" s="228"/>
      <c r="F23" s="229"/>
      <c r="G23" s="229"/>
      <c r="H23" s="229"/>
    </row>
    <row r="24" spans="1:11" s="193" customFormat="1" ht="22.5" customHeight="1" x14ac:dyDescent="0.3">
      <c r="A24" s="234" t="s">
        <v>1</v>
      </c>
      <c r="B24" s="231"/>
      <c r="C24" s="231"/>
      <c r="D24" s="231"/>
      <c r="E24" s="231"/>
      <c r="F24" s="188">
        <f>IF((F13+F17+F22)&lt;&gt;0,"NESLAGANJE ZBROJA",(F13+F17+F22))</f>
        <v>0</v>
      </c>
      <c r="G24" s="188">
        <f>IF((G13+G17+G22)&lt;&gt;0,"NESLAGANJE ZBROJA",(G13+G17+G22))</f>
        <v>0</v>
      </c>
      <c r="H24" s="188">
        <f>IF((H13+H17+H22)&lt;&gt;0,"NESLAGANJE ZBROJA",(H13+H17+H22))</f>
        <v>0</v>
      </c>
    </row>
    <row r="25" spans="1:11" s="193" customFormat="1" ht="18" customHeight="1" x14ac:dyDescent="0.3">
      <c r="A25" s="196"/>
      <c r="B25" s="173"/>
      <c r="C25" s="173"/>
      <c r="D25" s="173"/>
      <c r="E25" s="173"/>
    </row>
    <row r="26" spans="1:11" ht="42" customHeight="1" x14ac:dyDescent="0.3">
      <c r="A26" s="225" t="s">
        <v>0</v>
      </c>
      <c r="B26" s="226"/>
      <c r="C26" s="226"/>
      <c r="D26" s="226"/>
      <c r="E26" s="226"/>
      <c r="F26" s="226"/>
      <c r="G26" s="226"/>
      <c r="H26" s="226"/>
    </row>
    <row r="27" spans="1:11" x14ac:dyDescent="0.25">
      <c r="E27" s="198"/>
    </row>
    <row r="31" spans="1:11" x14ac:dyDescent="0.25">
      <c r="F31" s="187"/>
      <c r="G31" s="187"/>
      <c r="H31" s="187"/>
    </row>
    <row r="32" spans="1:11" x14ac:dyDescent="0.25">
      <c r="F32" s="187"/>
      <c r="G32" s="187"/>
      <c r="H32" s="187"/>
    </row>
    <row r="33" spans="5:8" x14ac:dyDescent="0.25">
      <c r="E33" s="199"/>
      <c r="F33" s="200"/>
      <c r="G33" s="200"/>
      <c r="H33" s="200"/>
    </row>
    <row r="34" spans="5:8" x14ac:dyDescent="0.25">
      <c r="E34" s="199"/>
      <c r="F34" s="187"/>
      <c r="G34" s="187"/>
      <c r="H34" s="187"/>
    </row>
    <row r="35" spans="5:8" x14ac:dyDescent="0.25">
      <c r="E35" s="199"/>
      <c r="F35" s="187"/>
      <c r="G35" s="187"/>
      <c r="H35" s="187"/>
    </row>
    <row r="36" spans="5:8" x14ac:dyDescent="0.25">
      <c r="E36" s="199"/>
      <c r="F36" s="187"/>
      <c r="G36" s="187"/>
      <c r="H36" s="187"/>
    </row>
    <row r="37" spans="5:8" x14ac:dyDescent="0.25">
      <c r="E37" s="199"/>
      <c r="F37" s="187"/>
      <c r="G37" s="187"/>
      <c r="H37" s="187"/>
    </row>
    <row r="38" spans="5:8" x14ac:dyDescent="0.25">
      <c r="E38" s="199"/>
    </row>
    <row r="43" spans="5:8" x14ac:dyDescent="0.25">
      <c r="F43" s="187"/>
    </row>
    <row r="44" spans="5:8" x14ac:dyDescent="0.25">
      <c r="F44" s="187"/>
    </row>
    <row r="45" spans="5:8" x14ac:dyDescent="0.25">
      <c r="F45" s="187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BreakPreview" zoomScaleNormal="100" zoomScaleSheetLayoutView="100" workbookViewId="0">
      <selection activeCell="B2" sqref="B2"/>
    </sheetView>
  </sheetViews>
  <sheetFormatPr defaultColWidth="9.109375" defaultRowHeight="13.2" x14ac:dyDescent="0.25"/>
  <cols>
    <col min="1" max="1" width="3.109375" style="1" customWidth="1"/>
    <col min="2" max="2" width="8.109375" style="5" customWidth="1"/>
    <col min="3" max="3" width="54.33203125" style="5" customWidth="1"/>
    <col min="4" max="4" width="8.88671875" style="5" customWidth="1"/>
    <col min="5" max="6" width="17.33203125" style="5" customWidth="1"/>
    <col min="7" max="7" width="17.5546875" style="5" customWidth="1"/>
    <col min="8" max="8" width="11.6640625" style="5" bestFit="1" customWidth="1"/>
    <col min="9" max="9" width="9.109375" style="5"/>
    <col min="10" max="10" width="12.6640625" style="5" bestFit="1" customWidth="1"/>
    <col min="11" max="16384" width="9.109375" style="5"/>
  </cols>
  <sheetData>
    <row r="1" spans="1:7" x14ac:dyDescent="0.25">
      <c r="B1" s="2"/>
      <c r="C1" s="3"/>
      <c r="D1" s="3"/>
      <c r="E1" s="4"/>
      <c r="F1" s="4"/>
      <c r="G1" s="4" t="s">
        <v>15</v>
      </c>
    </row>
    <row r="2" spans="1:7" x14ac:dyDescent="0.25">
      <c r="B2" s="6" t="s">
        <v>433</v>
      </c>
      <c r="C2" s="3"/>
      <c r="D2" s="3"/>
      <c r="E2" s="7"/>
      <c r="F2" s="7"/>
      <c r="G2" s="7"/>
    </row>
    <row r="3" spans="1:7" x14ac:dyDescent="0.25">
      <c r="B3" s="3"/>
      <c r="C3" s="3"/>
      <c r="D3" s="3"/>
      <c r="E3" s="7"/>
      <c r="F3" s="7"/>
      <c r="G3" s="7"/>
    </row>
    <row r="4" spans="1:7" ht="15.6" x14ac:dyDescent="0.3">
      <c r="B4" s="252" t="s">
        <v>401</v>
      </c>
      <c r="C4" s="252"/>
      <c r="D4" s="252"/>
      <c r="E4" s="252"/>
      <c r="F4" s="252"/>
      <c r="G4" s="253"/>
    </row>
    <row r="5" spans="1:7" ht="15.6" x14ac:dyDescent="0.3">
      <c r="B5" s="252"/>
      <c r="C5" s="252"/>
      <c r="D5" s="252"/>
      <c r="E5" s="252"/>
      <c r="F5" s="252"/>
      <c r="G5" s="253"/>
    </row>
    <row r="6" spans="1:7" ht="20.399999999999999" customHeight="1" x14ac:dyDescent="0.25">
      <c r="B6" s="254" t="s">
        <v>16</v>
      </c>
      <c r="C6" s="255"/>
      <c r="D6" s="255"/>
      <c r="E6" s="255"/>
      <c r="F6" s="255"/>
      <c r="G6" s="255"/>
    </row>
    <row r="7" spans="1:7" ht="39.6" x14ac:dyDescent="0.25">
      <c r="B7" s="8" t="s">
        <v>17</v>
      </c>
      <c r="C7" s="8" t="s">
        <v>18</v>
      </c>
      <c r="D7" s="169" t="s">
        <v>396</v>
      </c>
      <c r="E7" s="8" t="s">
        <v>19</v>
      </c>
      <c r="F7" s="8" t="s">
        <v>20</v>
      </c>
      <c r="G7" s="8" t="s">
        <v>402</v>
      </c>
    </row>
    <row r="8" spans="1:7" ht="24" customHeight="1" x14ac:dyDescent="0.25">
      <c r="B8" s="167">
        <v>6</v>
      </c>
      <c r="C8" s="9" t="s">
        <v>21</v>
      </c>
      <c r="D8" s="9"/>
      <c r="E8" s="10">
        <f>E9+E33+E62+E72+E82+E79</f>
        <v>715000</v>
      </c>
      <c r="F8" s="10">
        <f>F9+F33+F62+F72+F82+F79</f>
        <v>720000</v>
      </c>
      <c r="G8" s="10">
        <f>G9+G33+G62+G72+G82+G79</f>
        <v>725000</v>
      </c>
    </row>
    <row r="9" spans="1:7" ht="24" customHeight="1" x14ac:dyDescent="0.25">
      <c r="A9" s="11" t="s">
        <v>22</v>
      </c>
      <c r="B9" s="167">
        <v>63</v>
      </c>
      <c r="C9" s="9" t="s">
        <v>23</v>
      </c>
      <c r="D9" s="9"/>
      <c r="E9" s="10">
        <f>E10+E13+E18+E21+E24+E27+E30</f>
        <v>10000</v>
      </c>
      <c r="F9" s="10">
        <f>F10+F13+F18+F21+F24+F27+F30</f>
        <v>10000</v>
      </c>
      <c r="G9" s="10">
        <f>G10+G13+G18+G21+G24+G27+G30</f>
        <v>10000</v>
      </c>
    </row>
    <row r="10" spans="1:7" ht="24" customHeight="1" x14ac:dyDescent="0.25">
      <c r="B10" s="12">
        <v>631</v>
      </c>
      <c r="C10" s="13" t="s">
        <v>24</v>
      </c>
      <c r="D10" s="13"/>
      <c r="E10" s="10">
        <f>E11+E12</f>
        <v>0</v>
      </c>
      <c r="F10" s="10">
        <f>F11+F12</f>
        <v>0</v>
      </c>
      <c r="G10" s="10">
        <f>G11+G12</f>
        <v>0</v>
      </c>
    </row>
    <row r="11" spans="1:7" ht="24" customHeight="1" x14ac:dyDescent="0.25">
      <c r="B11" s="12">
        <v>6311</v>
      </c>
      <c r="C11" s="13" t="s">
        <v>25</v>
      </c>
      <c r="D11" s="13"/>
      <c r="E11" s="14"/>
      <c r="F11" s="14"/>
      <c r="G11" s="14"/>
    </row>
    <row r="12" spans="1:7" ht="24" customHeight="1" x14ac:dyDescent="0.25">
      <c r="B12" s="12">
        <v>6312</v>
      </c>
      <c r="C12" s="13" t="s">
        <v>26</v>
      </c>
      <c r="D12" s="13"/>
      <c r="E12" s="14"/>
      <c r="F12" s="14"/>
      <c r="G12" s="14"/>
    </row>
    <row r="13" spans="1:7" ht="24" customHeight="1" x14ac:dyDescent="0.25">
      <c r="B13" s="12">
        <v>632</v>
      </c>
      <c r="C13" s="13" t="s">
        <v>27</v>
      </c>
      <c r="D13" s="13"/>
      <c r="E13" s="10">
        <f>SUM(E14:E17)</f>
        <v>0</v>
      </c>
      <c r="F13" s="10">
        <f>SUM(F14:F17)</f>
        <v>0</v>
      </c>
      <c r="G13" s="10">
        <f>SUM(G14:G17)</f>
        <v>0</v>
      </c>
    </row>
    <row r="14" spans="1:7" ht="24" customHeight="1" x14ac:dyDescent="0.25">
      <c r="B14" s="12">
        <v>6321</v>
      </c>
      <c r="C14" s="13" t="s">
        <v>28</v>
      </c>
      <c r="D14" s="13"/>
      <c r="E14" s="14"/>
      <c r="F14" s="14"/>
      <c r="G14" s="14"/>
    </row>
    <row r="15" spans="1:7" ht="24" customHeight="1" x14ac:dyDescent="0.25">
      <c r="B15" s="12">
        <v>6322</v>
      </c>
      <c r="C15" s="13" t="s">
        <v>29</v>
      </c>
      <c r="D15" s="13"/>
      <c r="E15" s="14"/>
      <c r="F15" s="14"/>
      <c r="G15" s="14"/>
    </row>
    <row r="16" spans="1:7" ht="24" customHeight="1" x14ac:dyDescent="0.25">
      <c r="B16" s="12">
        <v>6323</v>
      </c>
      <c r="C16" s="13" t="s">
        <v>30</v>
      </c>
      <c r="D16" s="13" t="s">
        <v>403</v>
      </c>
      <c r="E16" s="14"/>
      <c r="F16" s="14"/>
      <c r="G16" s="14"/>
    </row>
    <row r="17" spans="2:7" ht="24" customHeight="1" x14ac:dyDescent="0.25">
      <c r="B17" s="12">
        <v>6324</v>
      </c>
      <c r="C17" s="13" t="s">
        <v>31</v>
      </c>
      <c r="D17" s="13" t="s">
        <v>403</v>
      </c>
      <c r="E17" s="14"/>
      <c r="F17" s="14"/>
      <c r="G17" s="14"/>
    </row>
    <row r="18" spans="2:7" ht="24" customHeight="1" x14ac:dyDescent="0.25">
      <c r="B18" s="12">
        <v>633</v>
      </c>
      <c r="C18" s="13" t="s">
        <v>32</v>
      </c>
      <c r="D18" s="13"/>
      <c r="E18" s="10">
        <f>SUM(E19:E20)</f>
        <v>10000</v>
      </c>
      <c r="F18" s="10">
        <f>SUM(F19:F20)</f>
        <v>10000</v>
      </c>
      <c r="G18" s="10">
        <f>SUM(G19:G20)</f>
        <v>10000</v>
      </c>
    </row>
    <row r="19" spans="2:7" ht="24" customHeight="1" x14ac:dyDescent="0.25">
      <c r="B19" s="12">
        <v>6331</v>
      </c>
      <c r="C19" s="13" t="s">
        <v>33</v>
      </c>
      <c r="D19" s="13" t="s">
        <v>404</v>
      </c>
      <c r="E19" s="14">
        <v>10000</v>
      </c>
      <c r="F19" s="14">
        <v>10000</v>
      </c>
      <c r="G19" s="14">
        <v>10000</v>
      </c>
    </row>
    <row r="20" spans="2:7" ht="24" customHeight="1" x14ac:dyDescent="0.25">
      <c r="B20" s="12">
        <v>6332</v>
      </c>
      <c r="C20" s="13" t="s">
        <v>34</v>
      </c>
      <c r="D20" s="13" t="s">
        <v>404</v>
      </c>
      <c r="E20" s="14"/>
      <c r="F20" s="14"/>
      <c r="G20" s="14"/>
    </row>
    <row r="21" spans="2:7" ht="24" customHeight="1" x14ac:dyDescent="0.25">
      <c r="B21" s="12">
        <v>634</v>
      </c>
      <c r="C21" s="13" t="s">
        <v>35</v>
      </c>
      <c r="D21" s="13"/>
      <c r="E21" s="10">
        <f>SUM(E22:E23)</f>
        <v>0</v>
      </c>
      <c r="F21" s="10">
        <f>SUM(F22:F23)</f>
        <v>0</v>
      </c>
      <c r="G21" s="10">
        <f>SUM(G22:G23)</f>
        <v>0</v>
      </c>
    </row>
    <row r="22" spans="2:7" ht="24" customHeight="1" x14ac:dyDescent="0.25">
      <c r="B22" s="12">
        <v>6341</v>
      </c>
      <c r="C22" s="13" t="s">
        <v>36</v>
      </c>
      <c r="D22" s="13" t="s">
        <v>404</v>
      </c>
      <c r="E22" s="14"/>
      <c r="F22" s="14"/>
      <c r="G22" s="14"/>
    </row>
    <row r="23" spans="2:7" ht="24" customHeight="1" x14ac:dyDescent="0.25">
      <c r="B23" s="12">
        <v>6342</v>
      </c>
      <c r="C23" s="13" t="s">
        <v>37</v>
      </c>
      <c r="D23" s="13" t="s">
        <v>404</v>
      </c>
      <c r="E23" s="14"/>
      <c r="F23" s="14"/>
      <c r="G23" s="14"/>
    </row>
    <row r="24" spans="2:7" ht="24" customHeight="1" x14ac:dyDescent="0.25">
      <c r="B24" s="12">
        <v>635</v>
      </c>
      <c r="C24" s="13" t="s">
        <v>38</v>
      </c>
      <c r="D24" s="13"/>
      <c r="E24" s="10">
        <f>SUM(E25:E26)</f>
        <v>0</v>
      </c>
      <c r="F24" s="10">
        <f>SUM(F25:F26)</f>
        <v>0</v>
      </c>
      <c r="G24" s="10">
        <f>SUM(G25:G26)</f>
        <v>0</v>
      </c>
    </row>
    <row r="25" spans="2:7" ht="24" customHeight="1" x14ac:dyDescent="0.25">
      <c r="B25" s="12">
        <v>6351</v>
      </c>
      <c r="C25" s="13" t="s">
        <v>39</v>
      </c>
      <c r="D25" s="13" t="s">
        <v>404</v>
      </c>
      <c r="E25" s="14"/>
      <c r="F25" s="14"/>
      <c r="G25" s="14"/>
    </row>
    <row r="26" spans="2:7" ht="24" customHeight="1" x14ac:dyDescent="0.25">
      <c r="B26" s="12">
        <v>6352</v>
      </c>
      <c r="C26" s="13" t="s">
        <v>40</v>
      </c>
      <c r="D26" s="13" t="s">
        <v>404</v>
      </c>
      <c r="E26" s="14"/>
      <c r="F26" s="14"/>
      <c r="G26" s="14"/>
    </row>
    <row r="27" spans="2:7" ht="24" customHeight="1" x14ac:dyDescent="0.25">
      <c r="B27" s="167" t="s">
        <v>41</v>
      </c>
      <c r="C27" s="15" t="s">
        <v>42</v>
      </c>
      <c r="D27" s="15"/>
      <c r="E27" s="10">
        <f>SUM(E28:E29)</f>
        <v>0</v>
      </c>
      <c r="F27" s="10">
        <f>SUM(F28:F29)</f>
        <v>0</v>
      </c>
      <c r="G27" s="10">
        <f>SUM(G28:G29)</f>
        <v>0</v>
      </c>
    </row>
    <row r="28" spans="2:7" ht="24" customHeight="1" x14ac:dyDescent="0.25">
      <c r="B28" s="12" t="s">
        <v>43</v>
      </c>
      <c r="C28" s="13" t="s">
        <v>44</v>
      </c>
      <c r="D28" s="13" t="s">
        <v>404</v>
      </c>
      <c r="E28" s="14"/>
      <c r="F28" s="14"/>
      <c r="G28" s="14"/>
    </row>
    <row r="29" spans="2:7" ht="24" customHeight="1" x14ac:dyDescent="0.25">
      <c r="B29" s="12" t="s">
        <v>45</v>
      </c>
      <c r="C29" s="13" t="s">
        <v>46</v>
      </c>
      <c r="D29" s="13" t="s">
        <v>404</v>
      </c>
      <c r="E29" s="14"/>
      <c r="F29" s="14"/>
      <c r="G29" s="14"/>
    </row>
    <row r="30" spans="2:7" ht="24" customHeight="1" x14ac:dyDescent="0.25">
      <c r="B30" s="12" t="s">
        <v>47</v>
      </c>
      <c r="C30" s="13" t="s">
        <v>48</v>
      </c>
      <c r="D30" s="13"/>
      <c r="E30" s="10">
        <f>SUM(E31:E32)</f>
        <v>0</v>
      </c>
      <c r="F30" s="10">
        <f>SUM(F31:F32)</f>
        <v>0</v>
      </c>
      <c r="G30" s="10">
        <f>SUM(G31:G32)</f>
        <v>0</v>
      </c>
    </row>
    <row r="31" spans="2:7" ht="24" customHeight="1" x14ac:dyDescent="0.25">
      <c r="B31" s="12" t="s">
        <v>49</v>
      </c>
      <c r="C31" s="13" t="s">
        <v>50</v>
      </c>
      <c r="D31" s="13" t="s">
        <v>405</v>
      </c>
      <c r="E31" s="14"/>
      <c r="F31" s="14"/>
      <c r="G31" s="14"/>
    </row>
    <row r="32" spans="2:7" ht="24" customHeight="1" x14ac:dyDescent="0.25">
      <c r="B32" s="12" t="s">
        <v>51</v>
      </c>
      <c r="C32" s="13" t="s">
        <v>52</v>
      </c>
      <c r="D32" s="13" t="s">
        <v>405</v>
      </c>
      <c r="E32" s="14"/>
      <c r="F32" s="14"/>
      <c r="G32" s="14"/>
    </row>
    <row r="33" spans="1:7" ht="24" customHeight="1" x14ac:dyDescent="0.25">
      <c r="A33" s="11" t="s">
        <v>53</v>
      </c>
      <c r="B33" s="167">
        <v>64</v>
      </c>
      <c r="C33" s="9" t="s">
        <v>54</v>
      </c>
      <c r="D33" s="9"/>
      <c r="E33" s="10">
        <f>E34+E42+E47+E55</f>
        <v>0</v>
      </c>
      <c r="F33" s="10">
        <f>F34+F42+F47+F55</f>
        <v>0</v>
      </c>
      <c r="G33" s="10">
        <f>G34+G42+G47+G55</f>
        <v>0</v>
      </c>
    </row>
    <row r="34" spans="1:7" ht="24" customHeight="1" x14ac:dyDescent="0.25">
      <c r="B34" s="12">
        <v>641</v>
      </c>
      <c r="C34" s="13" t="s">
        <v>55</v>
      </c>
      <c r="D34" s="13"/>
      <c r="E34" s="10">
        <f>SUM(E35:E41)</f>
        <v>0</v>
      </c>
      <c r="F34" s="10">
        <f>SUM(F35:F41)</f>
        <v>0</v>
      </c>
      <c r="G34" s="10">
        <f>SUM(G35:G41)</f>
        <v>0</v>
      </c>
    </row>
    <row r="35" spans="1:7" ht="24" customHeight="1" x14ac:dyDescent="0.25">
      <c r="B35" s="12">
        <v>6412</v>
      </c>
      <c r="C35" s="13" t="s">
        <v>56</v>
      </c>
      <c r="D35" s="13"/>
      <c r="E35" s="14"/>
      <c r="F35" s="14"/>
      <c r="G35" s="14"/>
    </row>
    <row r="36" spans="1:7" ht="24" customHeight="1" x14ac:dyDescent="0.25">
      <c r="B36" s="12">
        <v>6413</v>
      </c>
      <c r="C36" s="13" t="s">
        <v>57</v>
      </c>
      <c r="D36" s="13" t="s">
        <v>244</v>
      </c>
      <c r="E36" s="14"/>
      <c r="F36" s="14"/>
      <c r="G36" s="14"/>
    </row>
    <row r="37" spans="1:7" ht="24" customHeight="1" x14ac:dyDescent="0.25">
      <c r="B37" s="12">
        <v>6414</v>
      </c>
      <c r="C37" s="13" t="s">
        <v>58</v>
      </c>
      <c r="D37" s="13" t="s">
        <v>244</v>
      </c>
      <c r="E37" s="14"/>
      <c r="F37" s="14"/>
      <c r="G37" s="14"/>
    </row>
    <row r="38" spans="1:7" ht="24" customHeight="1" x14ac:dyDescent="0.25">
      <c r="B38" s="12">
        <v>6415</v>
      </c>
      <c r="C38" s="13" t="s">
        <v>59</v>
      </c>
      <c r="D38" s="13" t="s">
        <v>244</v>
      </c>
      <c r="E38" s="14"/>
      <c r="F38" s="14"/>
      <c r="G38" s="14"/>
    </row>
    <row r="39" spans="1:7" ht="24" customHeight="1" x14ac:dyDescent="0.25">
      <c r="B39" s="12">
        <v>6416</v>
      </c>
      <c r="C39" s="13" t="s">
        <v>60</v>
      </c>
      <c r="D39" s="13" t="s">
        <v>244</v>
      </c>
      <c r="E39" s="14"/>
      <c r="F39" s="14"/>
      <c r="G39" s="14"/>
    </row>
    <row r="40" spans="1:7" ht="24" customHeight="1" x14ac:dyDescent="0.25">
      <c r="B40" s="12">
        <v>6417</v>
      </c>
      <c r="C40" s="13" t="s">
        <v>61</v>
      </c>
      <c r="D40" s="13" t="s">
        <v>244</v>
      </c>
      <c r="E40" s="14"/>
      <c r="F40" s="14"/>
      <c r="G40" s="14"/>
    </row>
    <row r="41" spans="1:7" ht="24" customHeight="1" x14ac:dyDescent="0.25">
      <c r="B41" s="12">
        <v>6419</v>
      </c>
      <c r="C41" s="13" t="s">
        <v>62</v>
      </c>
      <c r="D41" s="13"/>
      <c r="E41" s="14"/>
      <c r="F41" s="14"/>
      <c r="G41" s="14"/>
    </row>
    <row r="42" spans="1:7" ht="24" customHeight="1" x14ac:dyDescent="0.25">
      <c r="B42" s="12">
        <v>642</v>
      </c>
      <c r="C42" s="13" t="s">
        <v>63</v>
      </c>
      <c r="D42" s="13"/>
      <c r="E42" s="10">
        <f>SUM(E43:E46)</f>
        <v>0</v>
      </c>
      <c r="F42" s="10">
        <f>SUM(F43:F46)</f>
        <v>0</v>
      </c>
      <c r="G42" s="10">
        <f>SUM(G43:G46)</f>
        <v>0</v>
      </c>
    </row>
    <row r="43" spans="1:7" ht="24" customHeight="1" x14ac:dyDescent="0.25">
      <c r="B43" s="12">
        <v>6422</v>
      </c>
      <c r="C43" s="13" t="s">
        <v>64</v>
      </c>
      <c r="D43" s="13" t="s">
        <v>244</v>
      </c>
      <c r="E43" s="14"/>
      <c r="F43" s="14"/>
      <c r="G43" s="14"/>
    </row>
    <row r="44" spans="1:7" ht="24" customHeight="1" x14ac:dyDescent="0.25">
      <c r="B44" s="12">
        <v>6423</v>
      </c>
      <c r="C44" s="13" t="s">
        <v>65</v>
      </c>
      <c r="D44" s="13" t="s">
        <v>331</v>
      </c>
      <c r="E44" s="14"/>
      <c r="F44" s="14"/>
      <c r="G44" s="14"/>
    </row>
    <row r="45" spans="1:7" ht="24" customHeight="1" x14ac:dyDescent="0.25">
      <c r="B45" s="12" t="s">
        <v>66</v>
      </c>
      <c r="C45" s="13" t="s">
        <v>67</v>
      </c>
      <c r="D45" s="13"/>
      <c r="E45" s="14"/>
      <c r="F45" s="14"/>
      <c r="G45" s="14"/>
    </row>
    <row r="46" spans="1:7" ht="24" customHeight="1" x14ac:dyDescent="0.25">
      <c r="B46" s="12">
        <v>6429</v>
      </c>
      <c r="C46" s="13" t="s">
        <v>68</v>
      </c>
      <c r="D46" s="13" t="s">
        <v>331</v>
      </c>
      <c r="E46" s="14"/>
      <c r="F46" s="14"/>
      <c r="G46" s="14"/>
    </row>
    <row r="47" spans="1:7" ht="24" customHeight="1" x14ac:dyDescent="0.25">
      <c r="B47" s="12">
        <v>643</v>
      </c>
      <c r="C47" s="13" t="s">
        <v>69</v>
      </c>
      <c r="D47" s="13"/>
      <c r="E47" s="10">
        <f>SUM(E48:E54)</f>
        <v>0</v>
      </c>
      <c r="F47" s="10">
        <f>SUM(F48:F54)</f>
        <v>0</v>
      </c>
      <c r="G47" s="10">
        <f>SUM(G48:G54)</f>
        <v>0</v>
      </c>
    </row>
    <row r="48" spans="1:7" ht="24" customHeight="1" x14ac:dyDescent="0.25">
      <c r="B48" s="12">
        <v>6431</v>
      </c>
      <c r="C48" s="13" t="s">
        <v>70</v>
      </c>
      <c r="D48" s="13"/>
      <c r="E48" s="14"/>
      <c r="F48" s="14"/>
      <c r="G48" s="14"/>
    </row>
    <row r="49" spans="1:7" ht="24" customHeight="1" x14ac:dyDescent="0.25">
      <c r="B49" s="12">
        <v>6432</v>
      </c>
      <c r="C49" s="16" t="s">
        <v>71</v>
      </c>
      <c r="D49" s="16" t="s">
        <v>244</v>
      </c>
      <c r="E49" s="14"/>
      <c r="F49" s="14"/>
      <c r="G49" s="14"/>
    </row>
    <row r="50" spans="1:7" ht="24" customHeight="1" x14ac:dyDescent="0.25">
      <c r="B50" s="12">
        <v>6433</v>
      </c>
      <c r="C50" s="16" t="s">
        <v>72</v>
      </c>
      <c r="D50" s="16"/>
      <c r="E50" s="14"/>
      <c r="F50" s="14"/>
      <c r="G50" s="14"/>
    </row>
    <row r="51" spans="1:7" ht="24" customHeight="1" x14ac:dyDescent="0.25">
      <c r="B51" s="12">
        <v>6434</v>
      </c>
      <c r="C51" s="13" t="s">
        <v>73</v>
      </c>
      <c r="D51" s="13" t="s">
        <v>244</v>
      </c>
      <c r="E51" s="14"/>
      <c r="F51" s="14"/>
      <c r="G51" s="14"/>
    </row>
    <row r="52" spans="1:7" ht="24" customHeight="1" x14ac:dyDescent="0.25">
      <c r="B52" s="12">
        <v>6435</v>
      </c>
      <c r="C52" s="16" t="s">
        <v>74</v>
      </c>
      <c r="D52" s="16"/>
      <c r="E52" s="14"/>
      <c r="F52" s="14"/>
      <c r="G52" s="14"/>
    </row>
    <row r="53" spans="1:7" ht="24" customHeight="1" x14ac:dyDescent="0.25">
      <c r="B53" s="12">
        <v>6436</v>
      </c>
      <c r="C53" s="16" t="s">
        <v>75</v>
      </c>
      <c r="D53" s="16" t="s">
        <v>244</v>
      </c>
      <c r="E53" s="14"/>
      <c r="F53" s="14"/>
      <c r="G53" s="14"/>
    </row>
    <row r="54" spans="1:7" ht="24" customHeight="1" x14ac:dyDescent="0.25">
      <c r="B54" s="12">
        <v>6437</v>
      </c>
      <c r="C54" s="13" t="s">
        <v>76</v>
      </c>
      <c r="D54" s="13"/>
      <c r="E54" s="14"/>
      <c r="F54" s="14"/>
      <c r="G54" s="14"/>
    </row>
    <row r="55" spans="1:7" ht="24" customHeight="1" x14ac:dyDescent="0.25">
      <c r="B55" s="12" t="s">
        <v>77</v>
      </c>
      <c r="C55" s="13" t="s">
        <v>78</v>
      </c>
      <c r="D55" s="13"/>
      <c r="E55" s="10">
        <f>SUM(E56:E61)</f>
        <v>0</v>
      </c>
      <c r="F55" s="10">
        <f>SUM(F56:F61)</f>
        <v>0</v>
      </c>
      <c r="G55" s="10">
        <f>SUM(G56:G61)</f>
        <v>0</v>
      </c>
    </row>
    <row r="56" spans="1:7" ht="24" customHeight="1" x14ac:dyDescent="0.25">
      <c r="B56" s="12" t="s">
        <v>79</v>
      </c>
      <c r="C56" s="13" t="s">
        <v>80</v>
      </c>
      <c r="D56" s="13"/>
      <c r="E56" s="14"/>
      <c r="F56" s="14"/>
      <c r="G56" s="14"/>
    </row>
    <row r="57" spans="1:7" ht="24" customHeight="1" x14ac:dyDescent="0.25">
      <c r="B57" s="12" t="s">
        <v>81</v>
      </c>
      <c r="C57" s="13" t="s">
        <v>82</v>
      </c>
      <c r="D57" s="13"/>
      <c r="E57" s="14"/>
      <c r="F57" s="14"/>
      <c r="G57" s="14"/>
    </row>
    <row r="58" spans="1:7" ht="24" customHeight="1" x14ac:dyDescent="0.25">
      <c r="B58" s="12" t="s">
        <v>83</v>
      </c>
      <c r="C58" s="13" t="s">
        <v>84</v>
      </c>
      <c r="D58" s="13"/>
      <c r="E58" s="14"/>
      <c r="F58" s="14"/>
      <c r="G58" s="14"/>
    </row>
    <row r="59" spans="1:7" ht="24" customHeight="1" x14ac:dyDescent="0.25">
      <c r="B59" s="12" t="s">
        <v>85</v>
      </c>
      <c r="C59" s="13" t="s">
        <v>86</v>
      </c>
      <c r="D59" s="13"/>
      <c r="E59" s="14"/>
      <c r="F59" s="14"/>
      <c r="G59" s="14"/>
    </row>
    <row r="60" spans="1:7" ht="24" customHeight="1" x14ac:dyDescent="0.25">
      <c r="B60" s="12" t="s">
        <v>87</v>
      </c>
      <c r="C60" s="13" t="s">
        <v>88</v>
      </c>
      <c r="D60" s="13"/>
      <c r="E60" s="14"/>
      <c r="F60" s="14"/>
      <c r="G60" s="14"/>
    </row>
    <row r="61" spans="1:7" ht="24" customHeight="1" x14ac:dyDescent="0.25">
      <c r="B61" s="12" t="s">
        <v>89</v>
      </c>
      <c r="C61" s="17" t="s">
        <v>90</v>
      </c>
      <c r="D61" s="17"/>
      <c r="E61" s="14"/>
      <c r="F61" s="14"/>
      <c r="G61" s="14"/>
    </row>
    <row r="62" spans="1:7" ht="24" customHeight="1" x14ac:dyDescent="0.25">
      <c r="A62" s="11" t="s">
        <v>91</v>
      </c>
      <c r="B62" s="167">
        <v>65</v>
      </c>
      <c r="C62" s="9" t="s">
        <v>92</v>
      </c>
      <c r="D62" s="9"/>
      <c r="E62" s="10">
        <f>E63+E68</f>
        <v>680000</v>
      </c>
      <c r="F62" s="10">
        <f>F63+F68</f>
        <v>685000</v>
      </c>
      <c r="G62" s="10">
        <f>G63+G68</f>
        <v>690000</v>
      </c>
    </row>
    <row r="63" spans="1:7" ht="24" customHeight="1" x14ac:dyDescent="0.25">
      <c r="B63" s="12">
        <v>651</v>
      </c>
      <c r="C63" s="13" t="s">
        <v>93</v>
      </c>
      <c r="D63" s="13"/>
      <c r="E63" s="10">
        <f>SUM(E64:E67)</f>
        <v>0</v>
      </c>
      <c r="F63" s="10">
        <f>SUM(F64:F67)</f>
        <v>0</v>
      </c>
      <c r="G63" s="10">
        <f>SUM(G64:G67)</f>
        <v>0</v>
      </c>
    </row>
    <row r="64" spans="1:7" ht="24" customHeight="1" x14ac:dyDescent="0.25">
      <c r="B64" s="12">
        <v>6511</v>
      </c>
      <c r="C64" s="13" t="s">
        <v>94</v>
      </c>
      <c r="D64" s="13"/>
      <c r="E64" s="14"/>
      <c r="F64" s="14"/>
      <c r="G64" s="14"/>
    </row>
    <row r="65" spans="1:7" ht="24" customHeight="1" x14ac:dyDescent="0.25">
      <c r="B65" s="12">
        <v>6512</v>
      </c>
      <c r="C65" s="13" t="s">
        <v>95</v>
      </c>
      <c r="D65" s="13" t="s">
        <v>244</v>
      </c>
      <c r="E65" s="14"/>
      <c r="F65" s="14"/>
      <c r="G65" s="14"/>
    </row>
    <row r="66" spans="1:7" ht="24" customHeight="1" x14ac:dyDescent="0.25">
      <c r="B66" s="12">
        <v>6513</v>
      </c>
      <c r="C66" s="13" t="s">
        <v>96</v>
      </c>
      <c r="D66" s="13" t="s">
        <v>244</v>
      </c>
      <c r="E66" s="14"/>
      <c r="F66" s="14"/>
      <c r="G66" s="14"/>
    </row>
    <row r="67" spans="1:7" ht="24" customHeight="1" x14ac:dyDescent="0.25">
      <c r="B67" s="12">
        <v>6514</v>
      </c>
      <c r="C67" s="13" t="s">
        <v>97</v>
      </c>
      <c r="D67" s="13" t="s">
        <v>331</v>
      </c>
      <c r="E67" s="14"/>
      <c r="F67" s="14"/>
      <c r="G67" s="14"/>
    </row>
    <row r="68" spans="1:7" ht="24" customHeight="1" x14ac:dyDescent="0.25">
      <c r="B68" s="12">
        <v>652</v>
      </c>
      <c r="C68" s="13" t="s">
        <v>98</v>
      </c>
      <c r="D68" s="13"/>
      <c r="E68" s="10">
        <f>SUM(E69:E71)</f>
        <v>680000</v>
      </c>
      <c r="F68" s="10">
        <f>SUM(F69:F71)</f>
        <v>685000</v>
      </c>
      <c r="G68" s="10">
        <f>SUM(G69:G71)</f>
        <v>690000</v>
      </c>
    </row>
    <row r="69" spans="1:7" ht="24" customHeight="1" x14ac:dyDescent="0.25">
      <c r="B69" s="12">
        <v>6526</v>
      </c>
      <c r="C69" s="13" t="s">
        <v>99</v>
      </c>
      <c r="D69" s="13" t="s">
        <v>244</v>
      </c>
      <c r="E69" s="14">
        <v>680000</v>
      </c>
      <c r="F69" s="14">
        <v>685000</v>
      </c>
      <c r="G69" s="14">
        <v>690000</v>
      </c>
    </row>
    <row r="70" spans="1:7" ht="24" customHeight="1" x14ac:dyDescent="0.25">
      <c r="B70" s="12" t="s">
        <v>100</v>
      </c>
      <c r="C70" s="13" t="s">
        <v>101</v>
      </c>
      <c r="D70" s="13" t="s">
        <v>244</v>
      </c>
      <c r="E70" s="14"/>
      <c r="F70" s="14"/>
      <c r="G70" s="14"/>
    </row>
    <row r="71" spans="1:7" ht="24" customHeight="1" x14ac:dyDescent="0.25">
      <c r="B71" s="12" t="s">
        <v>102</v>
      </c>
      <c r="C71" s="13" t="s">
        <v>103</v>
      </c>
      <c r="D71" s="13"/>
      <c r="E71" s="14"/>
      <c r="F71" s="14"/>
      <c r="G71" s="14"/>
    </row>
    <row r="72" spans="1:7" ht="24" customHeight="1" x14ac:dyDescent="0.25">
      <c r="A72" s="11" t="s">
        <v>104</v>
      </c>
      <c r="B72" s="167">
        <v>66</v>
      </c>
      <c r="C72" s="18" t="s">
        <v>105</v>
      </c>
      <c r="D72" s="18"/>
      <c r="E72" s="10">
        <f>E73+E76</f>
        <v>25000</v>
      </c>
      <c r="F72" s="10">
        <f>F73+F76</f>
        <v>25000</v>
      </c>
      <c r="G72" s="10">
        <f>G73+G76</f>
        <v>25000</v>
      </c>
    </row>
    <row r="73" spans="1:7" ht="24" customHeight="1" x14ac:dyDescent="0.25">
      <c r="B73" s="12">
        <v>661</v>
      </c>
      <c r="C73" s="13" t="s">
        <v>106</v>
      </c>
      <c r="D73" s="13"/>
      <c r="E73" s="10">
        <f>SUM(E74:E75)</f>
        <v>25000</v>
      </c>
      <c r="F73" s="10">
        <f>SUM(F74:F75)</f>
        <v>25000</v>
      </c>
      <c r="G73" s="10">
        <f>SUM(G74:G75)</f>
        <v>25000</v>
      </c>
    </row>
    <row r="74" spans="1:7" ht="24" customHeight="1" x14ac:dyDescent="0.25">
      <c r="B74" s="12">
        <v>6614</v>
      </c>
      <c r="C74" s="13" t="s">
        <v>107</v>
      </c>
      <c r="D74" s="13" t="s">
        <v>206</v>
      </c>
      <c r="E74" s="14"/>
      <c r="F74" s="14"/>
      <c r="G74" s="14"/>
    </row>
    <row r="75" spans="1:7" ht="24" customHeight="1" x14ac:dyDescent="0.25">
      <c r="B75" s="12">
        <v>6615</v>
      </c>
      <c r="C75" s="13" t="s">
        <v>108</v>
      </c>
      <c r="D75" s="13" t="s">
        <v>206</v>
      </c>
      <c r="E75" s="14">
        <v>25000</v>
      </c>
      <c r="F75" s="14">
        <v>25000</v>
      </c>
      <c r="G75" s="14">
        <v>25000</v>
      </c>
    </row>
    <row r="76" spans="1:7" ht="24" customHeight="1" x14ac:dyDescent="0.25">
      <c r="B76" s="12">
        <v>663</v>
      </c>
      <c r="C76" s="17" t="s">
        <v>109</v>
      </c>
      <c r="D76" s="17"/>
      <c r="E76" s="10">
        <f>SUM(E77:E78)</f>
        <v>0</v>
      </c>
      <c r="F76" s="10">
        <f>SUM(F77:F78)</f>
        <v>0</v>
      </c>
      <c r="G76" s="10">
        <f>SUM(G77:G78)</f>
        <v>0</v>
      </c>
    </row>
    <row r="77" spans="1:7" ht="24" customHeight="1" x14ac:dyDescent="0.25">
      <c r="B77" s="12">
        <v>6631</v>
      </c>
      <c r="C77" s="13" t="s">
        <v>110</v>
      </c>
      <c r="D77" s="13" t="s">
        <v>406</v>
      </c>
      <c r="E77" s="14"/>
      <c r="F77" s="14"/>
      <c r="G77" s="14"/>
    </row>
    <row r="78" spans="1:7" ht="24" customHeight="1" x14ac:dyDescent="0.25">
      <c r="B78" s="12">
        <v>6632</v>
      </c>
      <c r="C78" s="17" t="s">
        <v>111</v>
      </c>
      <c r="D78" s="17" t="s">
        <v>406</v>
      </c>
      <c r="E78" s="14"/>
      <c r="F78" s="14"/>
      <c r="G78" s="14"/>
    </row>
    <row r="79" spans="1:7" ht="24" customHeight="1" x14ac:dyDescent="0.25">
      <c r="A79" s="11"/>
      <c r="B79" s="167" t="s">
        <v>112</v>
      </c>
      <c r="C79" s="15" t="s">
        <v>113</v>
      </c>
      <c r="D79" s="15"/>
      <c r="E79" s="10">
        <f>E80</f>
        <v>0</v>
      </c>
      <c r="F79" s="10">
        <f t="shared" ref="F79:G80" si="0">F80</f>
        <v>0</v>
      </c>
      <c r="G79" s="10">
        <f t="shared" si="0"/>
        <v>0</v>
      </c>
    </row>
    <row r="80" spans="1:7" ht="24" customHeight="1" x14ac:dyDescent="0.25">
      <c r="A80" s="11" t="s">
        <v>114</v>
      </c>
      <c r="B80" s="12" t="s">
        <v>115</v>
      </c>
      <c r="C80" s="17" t="s">
        <v>116</v>
      </c>
      <c r="D80" s="17"/>
      <c r="E80" s="10">
        <f>E81</f>
        <v>0</v>
      </c>
      <c r="F80" s="10">
        <f t="shared" si="0"/>
        <v>0</v>
      </c>
      <c r="G80" s="10">
        <f t="shared" si="0"/>
        <v>0</v>
      </c>
    </row>
    <row r="81" spans="1:7" ht="24" customHeight="1" x14ac:dyDescent="0.25">
      <c r="B81" s="12" t="s">
        <v>117</v>
      </c>
      <c r="C81" s="17" t="s">
        <v>116</v>
      </c>
      <c r="D81" s="17" t="s">
        <v>331</v>
      </c>
      <c r="E81" s="14"/>
      <c r="F81" s="14"/>
      <c r="G81" s="14"/>
    </row>
    <row r="82" spans="1:7" ht="24" customHeight="1" x14ac:dyDescent="0.25">
      <c r="A82" s="11" t="s">
        <v>118</v>
      </c>
      <c r="B82" s="167">
        <v>68</v>
      </c>
      <c r="C82" s="9" t="s">
        <v>119</v>
      </c>
      <c r="D82" s="9"/>
      <c r="E82" s="10">
        <f t="shared" ref="E82:G83" si="1">E83</f>
        <v>0</v>
      </c>
      <c r="F82" s="10">
        <f t="shared" si="1"/>
        <v>0</v>
      </c>
      <c r="G82" s="10">
        <f t="shared" si="1"/>
        <v>0</v>
      </c>
    </row>
    <row r="83" spans="1:7" ht="24" customHeight="1" x14ac:dyDescent="0.25">
      <c r="B83" s="12">
        <v>683</v>
      </c>
      <c r="C83" s="13" t="s">
        <v>120</v>
      </c>
      <c r="D83" s="13"/>
      <c r="E83" s="10">
        <f t="shared" si="1"/>
        <v>0</v>
      </c>
      <c r="F83" s="10">
        <f t="shared" si="1"/>
        <v>0</v>
      </c>
      <c r="G83" s="10">
        <f t="shared" si="1"/>
        <v>0</v>
      </c>
    </row>
    <row r="84" spans="1:7" ht="24" customHeight="1" x14ac:dyDescent="0.25">
      <c r="B84" s="12">
        <v>6831</v>
      </c>
      <c r="C84" s="13" t="s">
        <v>121</v>
      </c>
      <c r="D84" s="13" t="s">
        <v>244</v>
      </c>
      <c r="E84" s="14"/>
      <c r="F84" s="14"/>
      <c r="G84" s="14"/>
    </row>
    <row r="85" spans="1:7" ht="24" customHeight="1" x14ac:dyDescent="0.25">
      <c r="B85" s="167">
        <v>7</v>
      </c>
      <c r="C85" s="9" t="s">
        <v>122</v>
      </c>
      <c r="D85" s="9"/>
      <c r="E85" s="10">
        <f>E86+E110</f>
        <v>2500</v>
      </c>
      <c r="F85" s="10">
        <f>F86+F110</f>
        <v>2500</v>
      </c>
      <c r="G85" s="10">
        <f>G86+G110</f>
        <v>2500</v>
      </c>
    </row>
    <row r="86" spans="1:7" ht="24" customHeight="1" x14ac:dyDescent="0.25">
      <c r="A86" s="11" t="s">
        <v>123</v>
      </c>
      <c r="B86" s="167">
        <v>72</v>
      </c>
      <c r="C86" s="15" t="s">
        <v>124</v>
      </c>
      <c r="D86" s="15"/>
      <c r="E86" s="10">
        <f>E87+E91+E99+E101+E106</f>
        <v>2500</v>
      </c>
      <c r="F86" s="10">
        <f>F87+F91+F99+F101+F106</f>
        <v>2500</v>
      </c>
      <c r="G86" s="10">
        <f>G87+G91+G99+G101+G106</f>
        <v>2500</v>
      </c>
    </row>
    <row r="87" spans="1:7" ht="24" customHeight="1" x14ac:dyDescent="0.25">
      <c r="B87" s="12">
        <v>721</v>
      </c>
      <c r="C87" s="13" t="s">
        <v>125</v>
      </c>
      <c r="D87" s="13"/>
      <c r="E87" s="10">
        <f>SUM(E88:E90)</f>
        <v>2500</v>
      </c>
      <c r="F87" s="10">
        <f>SUM(F88:F90)</f>
        <v>2500</v>
      </c>
      <c r="G87" s="10">
        <f>SUM(G88:G90)</f>
        <v>2500</v>
      </c>
    </row>
    <row r="88" spans="1:7" ht="24" customHeight="1" x14ac:dyDescent="0.25">
      <c r="B88" s="12">
        <v>7211</v>
      </c>
      <c r="C88" s="13" t="s">
        <v>126</v>
      </c>
      <c r="D88" s="13" t="s">
        <v>244</v>
      </c>
      <c r="E88" s="14">
        <v>2500</v>
      </c>
      <c r="F88" s="14">
        <v>2500</v>
      </c>
      <c r="G88" s="14">
        <v>2500</v>
      </c>
    </row>
    <row r="89" spans="1:7" ht="24" customHeight="1" x14ac:dyDescent="0.25">
      <c r="B89" s="12">
        <v>7212</v>
      </c>
      <c r="C89" s="13" t="s">
        <v>127</v>
      </c>
      <c r="D89" s="13" t="s">
        <v>244</v>
      </c>
      <c r="E89" s="14"/>
      <c r="F89" s="14"/>
      <c r="G89" s="14"/>
    </row>
    <row r="90" spans="1:7" ht="24" customHeight="1" x14ac:dyDescent="0.25">
      <c r="B90" s="12">
        <v>7214</v>
      </c>
      <c r="C90" s="13" t="s">
        <v>128</v>
      </c>
      <c r="D90" s="13" t="s">
        <v>244</v>
      </c>
      <c r="E90" s="14"/>
      <c r="F90" s="14"/>
      <c r="G90" s="14"/>
    </row>
    <row r="91" spans="1:7" ht="24" customHeight="1" x14ac:dyDescent="0.25">
      <c r="B91" s="12">
        <v>722</v>
      </c>
      <c r="C91" s="13" t="s">
        <v>129</v>
      </c>
      <c r="D91" s="13"/>
      <c r="E91" s="10">
        <f>SUM(E92:E98)</f>
        <v>0</v>
      </c>
      <c r="F91" s="10">
        <f>SUM(F92:F98)</f>
        <v>0</v>
      </c>
      <c r="G91" s="10">
        <f>SUM(G92:G98)</f>
        <v>0</v>
      </c>
    </row>
    <row r="92" spans="1:7" ht="24" customHeight="1" x14ac:dyDescent="0.25">
      <c r="B92" s="12">
        <v>7221</v>
      </c>
      <c r="C92" s="13" t="s">
        <v>130</v>
      </c>
      <c r="D92" s="13" t="s">
        <v>244</v>
      </c>
      <c r="E92" s="14"/>
      <c r="F92" s="14"/>
      <c r="G92" s="14"/>
    </row>
    <row r="93" spans="1:7" ht="24" customHeight="1" x14ac:dyDescent="0.25">
      <c r="B93" s="12">
        <v>7222</v>
      </c>
      <c r="C93" s="13" t="s">
        <v>131</v>
      </c>
      <c r="D93" s="13" t="s">
        <v>244</v>
      </c>
      <c r="E93" s="14"/>
      <c r="F93" s="14"/>
      <c r="G93" s="14"/>
    </row>
    <row r="94" spans="1:7" ht="24" customHeight="1" x14ac:dyDescent="0.25">
      <c r="B94" s="12">
        <v>7223</v>
      </c>
      <c r="C94" s="13" t="s">
        <v>132</v>
      </c>
      <c r="D94" s="13" t="s">
        <v>244</v>
      </c>
      <c r="E94" s="14"/>
      <c r="F94" s="14"/>
      <c r="G94" s="14"/>
    </row>
    <row r="95" spans="1:7" ht="24" customHeight="1" x14ac:dyDescent="0.25">
      <c r="B95" s="12">
        <v>7224</v>
      </c>
      <c r="C95" s="13" t="s">
        <v>133</v>
      </c>
      <c r="D95" s="13" t="s">
        <v>244</v>
      </c>
      <c r="E95" s="14"/>
      <c r="F95" s="14"/>
      <c r="G95" s="14"/>
    </row>
    <row r="96" spans="1:7" ht="24" customHeight="1" x14ac:dyDescent="0.25">
      <c r="B96" s="12">
        <v>7225</v>
      </c>
      <c r="C96" s="13" t="s">
        <v>134</v>
      </c>
      <c r="D96" s="13" t="s">
        <v>244</v>
      </c>
      <c r="E96" s="14"/>
      <c r="F96" s="14"/>
      <c r="G96" s="14"/>
    </row>
    <row r="97" spans="1:7" ht="24" customHeight="1" x14ac:dyDescent="0.25">
      <c r="B97" s="12">
        <v>7226</v>
      </c>
      <c r="C97" s="13" t="s">
        <v>135</v>
      </c>
      <c r="D97" s="13" t="s">
        <v>244</v>
      </c>
      <c r="E97" s="14"/>
      <c r="F97" s="14"/>
      <c r="G97" s="14"/>
    </row>
    <row r="98" spans="1:7" ht="24" customHeight="1" x14ac:dyDescent="0.25">
      <c r="B98" s="12">
        <v>7227</v>
      </c>
      <c r="C98" s="13" t="s">
        <v>136</v>
      </c>
      <c r="D98" s="13" t="s">
        <v>244</v>
      </c>
      <c r="E98" s="14"/>
      <c r="F98" s="14"/>
      <c r="G98" s="14"/>
    </row>
    <row r="99" spans="1:7" ht="24" customHeight="1" x14ac:dyDescent="0.25">
      <c r="B99" s="12">
        <v>723</v>
      </c>
      <c r="C99" s="17" t="s">
        <v>137</v>
      </c>
      <c r="D99" s="17"/>
      <c r="E99" s="10">
        <f>SUM(E100:E100)</f>
        <v>0</v>
      </c>
      <c r="F99" s="10">
        <f>SUM(F100:F100)</f>
        <v>0</v>
      </c>
      <c r="G99" s="10">
        <f>SUM(G100:G100)</f>
        <v>0</v>
      </c>
    </row>
    <row r="100" spans="1:7" ht="24" customHeight="1" x14ac:dyDescent="0.25">
      <c r="B100" s="12">
        <v>7231</v>
      </c>
      <c r="C100" s="13" t="s">
        <v>138</v>
      </c>
      <c r="D100" s="13" t="s">
        <v>244</v>
      </c>
      <c r="E100" s="14"/>
      <c r="F100" s="14"/>
      <c r="G100" s="14"/>
    </row>
    <row r="101" spans="1:7" ht="24" customHeight="1" x14ac:dyDescent="0.25">
      <c r="B101" s="12">
        <v>724</v>
      </c>
      <c r="C101" s="17" t="s">
        <v>139</v>
      </c>
      <c r="D101" s="17"/>
      <c r="E101" s="10">
        <f>SUM(E102:E105)</f>
        <v>0</v>
      </c>
      <c r="F101" s="10">
        <f>SUM(F102:F105)</f>
        <v>0</v>
      </c>
      <c r="G101" s="10">
        <f>SUM(G102:G105)</f>
        <v>0</v>
      </c>
    </row>
    <row r="102" spans="1:7" ht="24" customHeight="1" x14ac:dyDescent="0.25">
      <c r="B102" s="12">
        <v>7241</v>
      </c>
      <c r="C102" s="13" t="s">
        <v>140</v>
      </c>
      <c r="D102" s="13" t="s">
        <v>244</v>
      </c>
      <c r="E102" s="14"/>
      <c r="F102" s="14"/>
      <c r="G102" s="14"/>
    </row>
    <row r="103" spans="1:7" ht="24" customHeight="1" x14ac:dyDescent="0.25">
      <c r="B103" s="12">
        <v>7242</v>
      </c>
      <c r="C103" s="13" t="s">
        <v>141</v>
      </c>
      <c r="D103" s="13" t="s">
        <v>244</v>
      </c>
      <c r="E103" s="14"/>
      <c r="F103" s="14"/>
      <c r="G103" s="14"/>
    </row>
    <row r="104" spans="1:7" ht="24" customHeight="1" x14ac:dyDescent="0.25">
      <c r="B104" s="12">
        <v>7243</v>
      </c>
      <c r="C104" s="13" t="s">
        <v>142</v>
      </c>
      <c r="D104" s="13" t="s">
        <v>244</v>
      </c>
      <c r="E104" s="14"/>
      <c r="F104" s="14"/>
      <c r="G104" s="14"/>
    </row>
    <row r="105" spans="1:7" ht="24" customHeight="1" x14ac:dyDescent="0.25">
      <c r="B105" s="12">
        <v>7244</v>
      </c>
      <c r="C105" s="13" t="s">
        <v>143</v>
      </c>
      <c r="D105" s="13" t="s">
        <v>244</v>
      </c>
      <c r="E105" s="14"/>
      <c r="F105" s="14"/>
      <c r="G105" s="14"/>
    </row>
    <row r="106" spans="1:7" ht="24" customHeight="1" x14ac:dyDescent="0.25">
      <c r="B106" s="12">
        <v>726</v>
      </c>
      <c r="C106" s="13" t="s">
        <v>144</v>
      </c>
      <c r="D106" s="13"/>
      <c r="E106" s="10">
        <f>SUM(E107:E109)</f>
        <v>0</v>
      </c>
      <c r="F106" s="10">
        <f>SUM(F107:F109)</f>
        <v>0</v>
      </c>
      <c r="G106" s="10">
        <f>SUM(G107:G109)</f>
        <v>0</v>
      </c>
    </row>
    <row r="107" spans="1:7" ht="24" customHeight="1" x14ac:dyDescent="0.25">
      <c r="B107" s="12">
        <v>7262</v>
      </c>
      <c r="C107" s="13" t="s">
        <v>145</v>
      </c>
      <c r="D107" s="13"/>
      <c r="E107" s="14"/>
      <c r="F107" s="14"/>
      <c r="G107" s="14"/>
    </row>
    <row r="108" spans="1:7" ht="24" customHeight="1" x14ac:dyDescent="0.25">
      <c r="B108" s="12">
        <v>7263</v>
      </c>
      <c r="C108" s="13" t="s">
        <v>146</v>
      </c>
      <c r="D108" s="13"/>
      <c r="E108" s="14"/>
      <c r="F108" s="14"/>
      <c r="G108" s="14"/>
    </row>
    <row r="109" spans="1:7" ht="24" customHeight="1" x14ac:dyDescent="0.25">
      <c r="B109" s="12">
        <v>7264</v>
      </c>
      <c r="C109" s="13" t="s">
        <v>147</v>
      </c>
      <c r="D109" s="13" t="s">
        <v>244</v>
      </c>
      <c r="E109" s="14"/>
      <c r="F109" s="14"/>
      <c r="G109" s="14"/>
    </row>
    <row r="110" spans="1:7" ht="24" customHeight="1" x14ac:dyDescent="0.25">
      <c r="A110" s="11" t="s">
        <v>148</v>
      </c>
      <c r="B110" s="167">
        <v>73</v>
      </c>
      <c r="C110" s="9" t="s">
        <v>149</v>
      </c>
      <c r="D110" s="9"/>
      <c r="E110" s="10">
        <f>E111</f>
        <v>0</v>
      </c>
      <c r="F110" s="10">
        <f>F111</f>
        <v>0</v>
      </c>
      <c r="G110" s="10">
        <f>G111</f>
        <v>0</v>
      </c>
    </row>
    <row r="111" spans="1:7" ht="24" customHeight="1" x14ac:dyDescent="0.25">
      <c r="A111" s="11"/>
      <c r="B111" s="12">
        <v>731</v>
      </c>
      <c r="C111" s="13" t="s">
        <v>149</v>
      </c>
      <c r="D111" s="13"/>
      <c r="E111" s="10">
        <f>SUM(E112:E112)</f>
        <v>0</v>
      </c>
      <c r="F111" s="10">
        <f>SUM(F112:F112)</f>
        <v>0</v>
      </c>
      <c r="G111" s="10">
        <f>SUM(G112:G112)</f>
        <v>0</v>
      </c>
    </row>
    <row r="112" spans="1:7" ht="24" customHeight="1" x14ac:dyDescent="0.25">
      <c r="B112" s="12">
        <v>7312</v>
      </c>
      <c r="C112" s="13" t="s">
        <v>150</v>
      </c>
      <c r="D112" s="13"/>
      <c r="E112" s="14"/>
      <c r="F112" s="14"/>
      <c r="G112" s="14"/>
    </row>
    <row r="113" spans="1:8" ht="24" customHeight="1" x14ac:dyDescent="0.25">
      <c r="B113" s="167">
        <v>8</v>
      </c>
      <c r="C113" s="9" t="s">
        <v>151</v>
      </c>
      <c r="D113" s="9"/>
      <c r="E113" s="10">
        <f>E114+E121+E124</f>
        <v>0</v>
      </c>
      <c r="F113" s="10">
        <f>F114+F121+F124</f>
        <v>0</v>
      </c>
      <c r="G113" s="10">
        <f>G114+G121+G124</f>
        <v>0</v>
      </c>
      <c r="H113" s="19"/>
    </row>
    <row r="114" spans="1:8" ht="24" customHeight="1" x14ac:dyDescent="0.25">
      <c r="A114" s="11" t="s">
        <v>152</v>
      </c>
      <c r="B114" s="167" t="s">
        <v>153</v>
      </c>
      <c r="C114" s="20" t="s">
        <v>154</v>
      </c>
      <c r="D114" s="20"/>
      <c r="E114" s="10">
        <f>E115+E117+E119</f>
        <v>0</v>
      </c>
      <c r="F114" s="10">
        <f>F115+F117+F119</f>
        <v>0</v>
      </c>
      <c r="G114" s="10">
        <f>G115+G117+G119</f>
        <v>0</v>
      </c>
      <c r="H114" s="19"/>
    </row>
    <row r="115" spans="1:8" ht="24" customHeight="1" x14ac:dyDescent="0.25">
      <c r="B115" s="12" t="s">
        <v>155</v>
      </c>
      <c r="C115" s="201" t="s">
        <v>156</v>
      </c>
      <c r="D115" s="201"/>
      <c r="E115" s="10">
        <f>E116</f>
        <v>0</v>
      </c>
      <c r="F115" s="10">
        <f>F116</f>
        <v>0</v>
      </c>
      <c r="G115" s="10">
        <f>G116</f>
        <v>0</v>
      </c>
      <c r="H115" s="19"/>
    </row>
    <row r="116" spans="1:8" ht="24" customHeight="1" x14ac:dyDescent="0.25">
      <c r="B116" s="12" t="s">
        <v>157</v>
      </c>
      <c r="C116" s="201" t="s">
        <v>158</v>
      </c>
      <c r="D116" s="201">
        <v>11</v>
      </c>
      <c r="E116" s="14"/>
      <c r="F116" s="14"/>
      <c r="G116" s="14"/>
      <c r="H116" s="19"/>
    </row>
    <row r="117" spans="1:8" ht="24" customHeight="1" x14ac:dyDescent="0.25">
      <c r="B117" s="202">
        <v>813</v>
      </c>
      <c r="C117" s="21" t="s">
        <v>159</v>
      </c>
      <c r="D117" s="21"/>
      <c r="E117" s="10">
        <f>E118</f>
        <v>0</v>
      </c>
      <c r="F117" s="10">
        <f>F118</f>
        <v>0</v>
      </c>
      <c r="G117" s="10">
        <f>G118</f>
        <v>0</v>
      </c>
      <c r="H117" s="19"/>
    </row>
    <row r="118" spans="1:8" ht="24" customHeight="1" x14ac:dyDescent="0.25">
      <c r="B118" s="202">
        <v>8134</v>
      </c>
      <c r="C118" s="21" t="s">
        <v>160</v>
      </c>
      <c r="D118" s="21"/>
      <c r="E118" s="14"/>
      <c r="F118" s="14"/>
      <c r="G118" s="14"/>
      <c r="H118" s="19"/>
    </row>
    <row r="119" spans="1:8" ht="24" customHeight="1" x14ac:dyDescent="0.25">
      <c r="B119" s="12" t="s">
        <v>161</v>
      </c>
      <c r="C119" s="9" t="str">
        <f>'[1]svi uredi'!B237</f>
        <v>Primici od povrata depozita i jamčevnih pologa</v>
      </c>
      <c r="D119" s="9"/>
      <c r="E119" s="10">
        <f>E120</f>
        <v>0</v>
      </c>
      <c r="F119" s="10">
        <f>F120</f>
        <v>0</v>
      </c>
      <c r="G119" s="10">
        <f>G120</f>
        <v>0</v>
      </c>
      <c r="H119" s="19"/>
    </row>
    <row r="120" spans="1:8" ht="24" customHeight="1" x14ac:dyDescent="0.25">
      <c r="B120" s="203">
        <v>8181</v>
      </c>
      <c r="C120" s="203" t="str">
        <f>'[1]svi uredi'!B238</f>
        <v>Primici od povrata depozita od kreditnih i ostalih institucija- tuzemni</v>
      </c>
      <c r="D120" s="203"/>
      <c r="E120" s="14"/>
      <c r="F120" s="14"/>
      <c r="G120" s="14"/>
      <c r="H120" s="19"/>
    </row>
    <row r="121" spans="1:8" ht="24" customHeight="1" x14ac:dyDescent="0.25">
      <c r="A121" s="11" t="s">
        <v>162</v>
      </c>
      <c r="B121" s="204">
        <v>83</v>
      </c>
      <c r="C121" s="22" t="s">
        <v>163</v>
      </c>
      <c r="D121" s="22"/>
      <c r="E121" s="10">
        <f t="shared" ref="E121:G122" si="2">E122</f>
        <v>0</v>
      </c>
      <c r="F121" s="10">
        <f t="shared" si="2"/>
        <v>0</v>
      </c>
      <c r="G121" s="10">
        <f t="shared" si="2"/>
        <v>0</v>
      </c>
      <c r="H121" s="19"/>
    </row>
    <row r="122" spans="1:8" ht="24" customHeight="1" x14ac:dyDescent="0.25">
      <c r="B122" s="203">
        <v>833</v>
      </c>
      <c r="C122" s="203" t="s">
        <v>164</v>
      </c>
      <c r="D122" s="203"/>
      <c r="E122" s="10">
        <f t="shared" si="2"/>
        <v>0</v>
      </c>
      <c r="F122" s="10">
        <f t="shared" si="2"/>
        <v>0</v>
      </c>
      <c r="G122" s="10">
        <f t="shared" si="2"/>
        <v>0</v>
      </c>
      <c r="H122" s="19"/>
    </row>
    <row r="123" spans="1:8" ht="24" customHeight="1" x14ac:dyDescent="0.25">
      <c r="B123" s="203">
        <v>8331</v>
      </c>
      <c r="C123" s="203" t="s">
        <v>165</v>
      </c>
      <c r="D123" s="203">
        <v>11</v>
      </c>
      <c r="E123" s="14"/>
      <c r="F123" s="14"/>
      <c r="G123" s="14"/>
      <c r="H123" s="19"/>
    </row>
    <row r="124" spans="1:8" ht="24" customHeight="1" x14ac:dyDescent="0.25">
      <c r="A124" s="11" t="s">
        <v>166</v>
      </c>
      <c r="B124" s="167">
        <v>84</v>
      </c>
      <c r="C124" s="9" t="s">
        <v>167</v>
      </c>
      <c r="D124" s="9"/>
      <c r="E124" s="10">
        <f>E125+E127+E131</f>
        <v>0</v>
      </c>
      <c r="F124" s="10">
        <f>F125+F127+F131</f>
        <v>0</v>
      </c>
      <c r="G124" s="10">
        <f>G125+G127+G131</f>
        <v>0</v>
      </c>
    </row>
    <row r="125" spans="1:8" ht="24" customHeight="1" x14ac:dyDescent="0.25">
      <c r="B125" s="12" t="s">
        <v>168</v>
      </c>
      <c r="C125" s="23" t="s">
        <v>169</v>
      </c>
      <c r="D125" s="23"/>
      <c r="E125" s="10">
        <f>E126</f>
        <v>0</v>
      </c>
      <c r="F125" s="10">
        <f>F126</f>
        <v>0</v>
      </c>
      <c r="G125" s="10">
        <f>G126</f>
        <v>0</v>
      </c>
    </row>
    <row r="126" spans="1:8" ht="24" customHeight="1" x14ac:dyDescent="0.25">
      <c r="B126" s="12" t="s">
        <v>170</v>
      </c>
      <c r="C126" s="23" t="s">
        <v>171</v>
      </c>
      <c r="D126" s="23">
        <v>81</v>
      </c>
      <c r="E126" s="14"/>
      <c r="F126" s="14"/>
      <c r="G126" s="14"/>
    </row>
    <row r="127" spans="1:8" ht="24" customHeight="1" x14ac:dyDescent="0.25">
      <c r="B127" s="12">
        <v>844</v>
      </c>
      <c r="C127" s="13" t="s">
        <v>172</v>
      </c>
      <c r="D127" s="13"/>
      <c r="E127" s="10">
        <f>SUM(E128:E130)</f>
        <v>0</v>
      </c>
      <c r="F127" s="10">
        <f>SUM(F128:F130)</f>
        <v>0</v>
      </c>
      <c r="G127" s="10">
        <f>SUM(G128:G130)</f>
        <v>0</v>
      </c>
    </row>
    <row r="128" spans="1:8" ht="24" customHeight="1" x14ac:dyDescent="0.25">
      <c r="B128" s="12">
        <v>8443</v>
      </c>
      <c r="C128" s="13" t="s">
        <v>173</v>
      </c>
      <c r="D128" s="13" t="s">
        <v>153</v>
      </c>
      <c r="E128" s="14"/>
      <c r="F128" s="14"/>
      <c r="G128" s="14"/>
    </row>
    <row r="129" spans="1:10" ht="24" customHeight="1" x14ac:dyDescent="0.25">
      <c r="B129" s="12">
        <v>8444</v>
      </c>
      <c r="C129" s="13" t="s">
        <v>174</v>
      </c>
      <c r="D129" s="13"/>
      <c r="E129" s="14"/>
      <c r="F129" s="14"/>
      <c r="G129" s="14"/>
    </row>
    <row r="130" spans="1:10" ht="24" customHeight="1" x14ac:dyDescent="0.25">
      <c r="B130" s="12">
        <v>8445</v>
      </c>
      <c r="C130" s="13" t="s">
        <v>175</v>
      </c>
      <c r="D130" s="13" t="s">
        <v>153</v>
      </c>
      <c r="E130" s="14"/>
      <c r="F130" s="14"/>
      <c r="G130" s="14"/>
    </row>
    <row r="131" spans="1:10" ht="24" customHeight="1" x14ac:dyDescent="0.25">
      <c r="B131" s="12" t="s">
        <v>176</v>
      </c>
      <c r="C131" s="13" t="s">
        <v>177</v>
      </c>
      <c r="D131" s="13"/>
      <c r="E131" s="10">
        <f>E132</f>
        <v>0</v>
      </c>
      <c r="F131" s="10">
        <f>F132</f>
        <v>0</v>
      </c>
      <c r="G131" s="10">
        <f>G132</f>
        <v>0</v>
      </c>
    </row>
    <row r="132" spans="1:10" ht="24" customHeight="1" x14ac:dyDescent="0.25">
      <c r="B132" s="12" t="s">
        <v>178</v>
      </c>
      <c r="C132" s="13" t="s">
        <v>179</v>
      </c>
      <c r="D132" s="13" t="s">
        <v>153</v>
      </c>
      <c r="E132" s="14"/>
      <c r="F132" s="14"/>
      <c r="G132" s="14"/>
    </row>
    <row r="133" spans="1:10" ht="24" customHeight="1" x14ac:dyDescent="0.25">
      <c r="B133" s="250" t="s">
        <v>180</v>
      </c>
      <c r="C133" s="251"/>
      <c r="D133" s="168"/>
      <c r="E133" s="10">
        <f>E113+E85+E8</f>
        <v>717500</v>
      </c>
      <c r="F133" s="10">
        <f>F113+F85+F8</f>
        <v>722500</v>
      </c>
      <c r="G133" s="10">
        <f>G113+G85+G8</f>
        <v>727500</v>
      </c>
      <c r="J133" s="19"/>
    </row>
    <row r="134" spans="1:10" ht="24" customHeight="1" x14ac:dyDescent="0.25">
      <c r="A134" s="11" t="s">
        <v>181</v>
      </c>
      <c r="B134" s="250" t="s">
        <v>182</v>
      </c>
      <c r="C134" s="251"/>
      <c r="D134" s="168"/>
      <c r="E134" s="24"/>
      <c r="F134" s="24"/>
      <c r="G134" s="24"/>
      <c r="J134" s="19"/>
    </row>
    <row r="135" spans="1:10" ht="24" customHeight="1" x14ac:dyDescent="0.25">
      <c r="B135" s="254" t="s">
        <v>183</v>
      </c>
      <c r="C135" s="255"/>
      <c r="D135" s="255"/>
      <c r="E135" s="255"/>
      <c r="F135" s="255"/>
      <c r="G135" s="255"/>
    </row>
    <row r="136" spans="1:10" ht="24" customHeight="1" x14ac:dyDescent="0.25">
      <c r="B136" s="12" t="s">
        <v>112</v>
      </c>
      <c r="C136" s="15" t="s">
        <v>113</v>
      </c>
      <c r="D136" s="15"/>
      <c r="E136" s="10">
        <f>SUM(E137)</f>
        <v>3298000</v>
      </c>
      <c r="F136" s="10">
        <f t="shared" ref="F136:G136" si="3">SUM(F137)</f>
        <v>3738601</v>
      </c>
      <c r="G136" s="10">
        <f t="shared" si="3"/>
        <v>2913058</v>
      </c>
    </row>
    <row r="137" spans="1:10" ht="24" customHeight="1" x14ac:dyDescent="0.25">
      <c r="A137" s="11" t="s">
        <v>184</v>
      </c>
      <c r="B137" s="12" t="s">
        <v>185</v>
      </c>
      <c r="C137" s="17" t="s">
        <v>186</v>
      </c>
      <c r="D137" s="17"/>
      <c r="E137" s="10">
        <f>SUM(E138:E140)</f>
        <v>3298000</v>
      </c>
      <c r="F137" s="10">
        <f t="shared" ref="F137:G137" si="4">SUM(F138:F140)</f>
        <v>3738601</v>
      </c>
      <c r="G137" s="10">
        <f t="shared" si="4"/>
        <v>2913058</v>
      </c>
    </row>
    <row r="138" spans="1:10" ht="24" customHeight="1" x14ac:dyDescent="0.25">
      <c r="B138" s="12" t="s">
        <v>187</v>
      </c>
      <c r="C138" s="17" t="s">
        <v>188</v>
      </c>
      <c r="D138" s="17" t="s">
        <v>244</v>
      </c>
      <c r="E138" s="14">
        <v>2779500</v>
      </c>
      <c r="F138" s="14">
        <v>2685771</v>
      </c>
      <c r="G138" s="14">
        <v>2719093</v>
      </c>
    </row>
    <row r="139" spans="1:10" ht="24" customHeight="1" x14ac:dyDescent="0.25">
      <c r="B139" s="12" t="s">
        <v>189</v>
      </c>
      <c r="C139" s="17" t="s">
        <v>190</v>
      </c>
      <c r="D139" s="17" t="s">
        <v>244</v>
      </c>
      <c r="E139" s="14">
        <v>518500</v>
      </c>
      <c r="F139" s="14">
        <v>1052830</v>
      </c>
      <c r="G139" s="14">
        <v>193965</v>
      </c>
    </row>
    <row r="140" spans="1:10" ht="24" customHeight="1" x14ac:dyDescent="0.25">
      <c r="B140" s="12" t="s">
        <v>191</v>
      </c>
      <c r="C140" s="17" t="s">
        <v>192</v>
      </c>
      <c r="D140" s="17" t="s">
        <v>244</v>
      </c>
      <c r="E140" s="14"/>
      <c r="F140" s="14"/>
      <c r="G140" s="14"/>
    </row>
    <row r="141" spans="1:10" ht="24" customHeight="1" x14ac:dyDescent="0.25">
      <c r="B141" s="250" t="s">
        <v>193</v>
      </c>
      <c r="C141" s="251"/>
      <c r="D141" s="168"/>
      <c r="E141" s="10">
        <f>E136</f>
        <v>3298000</v>
      </c>
      <c r="F141" s="10">
        <f t="shared" ref="F141:G141" si="5">F136</f>
        <v>3738601</v>
      </c>
      <c r="G141" s="10">
        <f t="shared" si="5"/>
        <v>2913058</v>
      </c>
      <c r="J141" s="19"/>
    </row>
    <row r="142" spans="1:10" ht="24" customHeight="1" x14ac:dyDescent="0.25">
      <c r="B142" s="250" t="s">
        <v>194</v>
      </c>
      <c r="C142" s="251"/>
      <c r="D142" s="168"/>
      <c r="E142" s="10">
        <f>E133+E141</f>
        <v>4015500</v>
      </c>
      <c r="F142" s="10">
        <f t="shared" ref="F142:G142" si="6">F133+F141</f>
        <v>4461101</v>
      </c>
      <c r="G142" s="10">
        <f t="shared" si="6"/>
        <v>3640558</v>
      </c>
      <c r="J142" s="19"/>
    </row>
    <row r="143" spans="1:10" x14ac:dyDescent="0.25">
      <c r="B143" s="25"/>
      <c r="C143" s="26"/>
      <c r="D143" s="26"/>
      <c r="E143" s="26"/>
      <c r="F143" s="26"/>
      <c r="G143" s="27"/>
    </row>
    <row r="144" spans="1:10" x14ac:dyDescent="0.25">
      <c r="B144" s="26"/>
      <c r="C144" s="26"/>
      <c r="D144" s="26"/>
      <c r="E144" s="26"/>
      <c r="F144" s="26"/>
      <c r="G144" s="26"/>
    </row>
    <row r="145" spans="2:7" x14ac:dyDescent="0.25">
      <c r="B145" s="26"/>
      <c r="C145" s="26"/>
      <c r="D145" s="26"/>
      <c r="E145" s="26"/>
      <c r="F145" s="26"/>
      <c r="G145" s="27"/>
    </row>
  </sheetData>
  <sheetProtection algorithmName="SHA-512" hashValue="n12NCp/sW7ab6dTZzy+RUTOheW41+Kkya+7PKNzqh2yA1FJRGAomviHPuX6Cqn3P0PZlSPZRlDtSQxewDXykow==" saltValue="nDVsXGpjqOHMencXccttzw==" spinCount="100000" sheet="1" objects="1" scenarios="1"/>
  <mergeCells count="8">
    <mergeCell ref="B141:C141"/>
    <mergeCell ref="B142:C142"/>
    <mergeCell ref="B4:G4"/>
    <mergeCell ref="B5:G5"/>
    <mergeCell ref="B6:G6"/>
    <mergeCell ref="B133:C133"/>
    <mergeCell ref="B134:C134"/>
    <mergeCell ref="B135:G135"/>
  </mergeCells>
  <conditionalFormatting sqref="E11:G12 E14:G17 E19:G20 E22:G23 E25:G26 E28:G29 E31:G32 E43:G46 E48:G54 E56:G61 E64:G67 E69:G71 E74:G75 E84:G84 E88:G90 E92:G98 E100:G100 E102:G105 E107:G109 E112:G112 E35:G41 E128:G130 E77:G78 E132:G132 E134:G134 E81:G81">
    <cfRule type="cellIs" dxfId="5" priority="5" stopIfTrue="1" operator="notEqual">
      <formula>ROUND(E11,0)</formula>
    </cfRule>
    <cfRule type="cellIs" dxfId="4" priority="6" stopIfTrue="1" operator="lessThan">
      <formula>0</formula>
    </cfRule>
  </conditionalFormatting>
  <conditionalFormatting sqref="G138:G140 E138:E140">
    <cfRule type="cellIs" dxfId="3" priority="3" stopIfTrue="1" operator="notEqual">
      <formula>ROUND(E138,0)</formula>
    </cfRule>
    <cfRule type="cellIs" dxfId="2" priority="4" stopIfTrue="1" operator="lessThan">
      <formula>0</formula>
    </cfRule>
  </conditionalFormatting>
  <conditionalFormatting sqref="F138:F140">
    <cfRule type="cellIs" dxfId="1" priority="1" stopIfTrue="1" operator="notEqual">
      <formula>ROUND(F138,0)</formula>
    </cfRule>
    <cfRule type="cellIs" dxfId="0" priority="2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E136:G142 E8:G134">
      <formula1>99999999</formula1>
    </dataValidation>
  </dataValidations>
  <pageMargins left="0.7" right="0.7" top="0.75" bottom="0.75" header="0.3" footer="0.3"/>
  <pageSetup paperSize="9" scale="62" orientation="portrait" r:id="rId1"/>
  <rowBreaks count="2" manualBreakCount="2">
    <brk id="52" max="4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24"/>
  <sheetViews>
    <sheetView topLeftCell="A117" zoomScale="60" zoomScaleNormal="60" zoomScaleSheetLayoutView="80" workbookViewId="0">
      <selection activeCell="D144" sqref="D144"/>
    </sheetView>
  </sheetViews>
  <sheetFormatPr defaultColWidth="9.109375" defaultRowHeight="15.6" x14ac:dyDescent="0.3"/>
  <cols>
    <col min="1" max="1" width="4" style="28" customWidth="1"/>
    <col min="2" max="2" width="6" style="29" customWidth="1"/>
    <col min="3" max="3" width="59.6640625" style="29" customWidth="1"/>
    <col min="4" max="5" width="16.6640625" style="29" customWidth="1"/>
    <col min="6" max="6" width="17.44140625" style="29" customWidth="1"/>
    <col min="7" max="8" width="14.6640625" style="29" customWidth="1"/>
    <col min="9" max="9" width="16.109375" style="29" customWidth="1"/>
    <col min="10" max="11" width="18" style="29" customWidth="1"/>
    <col min="12" max="13" width="15.6640625" style="29" customWidth="1"/>
    <col min="14" max="14" width="17.33203125" style="29" customWidth="1"/>
    <col min="15" max="15" width="17.5546875" style="30" customWidth="1"/>
    <col min="16" max="17" width="16.6640625" style="29" customWidth="1"/>
    <col min="18" max="80" width="9.109375" style="47"/>
    <col min="81" max="16384" width="9.109375" style="30"/>
  </cols>
  <sheetData>
    <row r="1" spans="1:80" ht="24.75" customHeight="1" x14ac:dyDescent="0.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278" t="s">
        <v>382</v>
      </c>
      <c r="N1" s="278"/>
      <c r="O1" s="119"/>
      <c r="P1" s="118"/>
      <c r="Q1" s="118"/>
    </row>
    <row r="2" spans="1:80" s="31" customFormat="1" ht="21" customHeight="1" x14ac:dyDescent="0.3">
      <c r="A2" s="279" t="s">
        <v>418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120"/>
      <c r="P2" s="120"/>
      <c r="Q2" s="121" t="s">
        <v>338</v>
      </c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</row>
    <row r="3" spans="1:80" s="31" customFormat="1" ht="20.25" customHeight="1" x14ac:dyDescent="0.3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0"/>
      <c r="P3" s="122"/>
      <c r="Q3" s="12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1" customFormat="1" ht="24.75" customHeight="1" thickBot="1" x14ac:dyDescent="0.4">
      <c r="A4" s="123" t="s">
        <v>429</v>
      </c>
      <c r="B4" s="124"/>
      <c r="C4" s="124"/>
      <c r="D4" s="125"/>
      <c r="E4" s="125"/>
      <c r="F4" s="125"/>
      <c r="G4" s="120"/>
      <c r="H4" s="120"/>
      <c r="I4" s="120"/>
      <c r="J4" s="120"/>
      <c r="K4" s="120"/>
      <c r="L4" s="120"/>
      <c r="M4" s="120"/>
      <c r="N4" s="120"/>
      <c r="O4" s="120"/>
      <c r="P4" s="126"/>
      <c r="Q4" s="126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31" customFormat="1" ht="24.75" customHeight="1" thickBot="1" x14ac:dyDescent="0.4">
      <c r="A5" s="127" t="s">
        <v>430</v>
      </c>
      <c r="B5" s="128"/>
      <c r="C5" s="128"/>
      <c r="D5" s="129"/>
      <c r="E5" s="129"/>
      <c r="F5" s="129"/>
      <c r="G5" s="120"/>
      <c r="H5" s="120"/>
      <c r="I5" s="120"/>
      <c r="J5" s="120"/>
      <c r="K5" s="120"/>
      <c r="L5" s="120"/>
      <c r="M5" s="120"/>
      <c r="N5" s="120"/>
      <c r="O5" s="120"/>
      <c r="P5" s="126"/>
      <c r="Q5" s="126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s="31" customFormat="1" ht="24.75" customHeight="1" thickBot="1" x14ac:dyDescent="0.4">
      <c r="A6" s="127" t="s">
        <v>431</v>
      </c>
      <c r="B6" s="128"/>
      <c r="C6" s="128"/>
      <c r="D6" s="129"/>
      <c r="E6" s="129"/>
      <c r="F6" s="129"/>
      <c r="G6" s="120"/>
      <c r="H6" s="120"/>
      <c r="I6" s="120"/>
      <c r="J6" s="120"/>
      <c r="K6" s="120"/>
      <c r="L6" s="120"/>
      <c r="M6" s="120"/>
      <c r="N6" s="120"/>
      <c r="O6" s="120"/>
      <c r="P6" s="126"/>
      <c r="Q6" s="126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s="31" customFormat="1" ht="24.75" customHeight="1" x14ac:dyDescent="0.35">
      <c r="A7" s="130"/>
      <c r="B7" s="131"/>
      <c r="C7" s="131"/>
      <c r="D7" s="126"/>
      <c r="E7" s="126"/>
      <c r="F7" s="126"/>
      <c r="G7" s="120"/>
      <c r="H7" s="120"/>
      <c r="I7" s="120"/>
      <c r="J7" s="120"/>
      <c r="K7" s="120"/>
      <c r="L7" s="120"/>
      <c r="M7" s="120"/>
      <c r="N7" s="120"/>
      <c r="O7" s="120"/>
      <c r="P7" s="126"/>
      <c r="Q7" s="126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</row>
    <row r="8" spans="1:80" s="35" customFormat="1" ht="23.4" x14ac:dyDescent="0.45">
      <c r="A8" s="132"/>
      <c r="B8" s="133"/>
      <c r="C8" s="134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5"/>
      <c r="P8" s="133"/>
      <c r="Q8" s="133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</row>
    <row r="9" spans="1:80" s="35" customFormat="1" ht="16.2" thickBot="1" x14ac:dyDescent="0.35">
      <c r="A9" s="132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5"/>
      <c r="P9" s="133"/>
      <c r="Q9" s="133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</row>
    <row r="10" spans="1:80" s="36" customFormat="1" ht="12.75" customHeight="1" x14ac:dyDescent="0.2">
      <c r="A10" s="280" t="s">
        <v>195</v>
      </c>
      <c r="B10" s="282" t="s">
        <v>196</v>
      </c>
      <c r="C10" s="284" t="s">
        <v>197</v>
      </c>
      <c r="D10" s="286" t="s">
        <v>199</v>
      </c>
      <c r="E10" s="286" t="s">
        <v>407</v>
      </c>
      <c r="F10" s="286" t="s">
        <v>408</v>
      </c>
      <c r="G10" s="288" t="s">
        <v>409</v>
      </c>
      <c r="H10" s="288" t="s">
        <v>410</v>
      </c>
      <c r="I10" s="288" t="s">
        <v>411</v>
      </c>
      <c r="J10" s="288" t="s">
        <v>412</v>
      </c>
      <c r="K10" s="288" t="s">
        <v>413</v>
      </c>
      <c r="L10" s="288" t="s">
        <v>414</v>
      </c>
      <c r="M10" s="288" t="s">
        <v>415</v>
      </c>
      <c r="N10" s="288" t="s">
        <v>416</v>
      </c>
      <c r="O10" s="288" t="s">
        <v>198</v>
      </c>
      <c r="P10" s="286" t="s">
        <v>200</v>
      </c>
      <c r="Q10" s="286" t="s">
        <v>417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</row>
    <row r="11" spans="1:80" s="36" customFormat="1" ht="137.25" customHeight="1" thickBot="1" x14ac:dyDescent="0.25">
      <c r="A11" s="281"/>
      <c r="B11" s="283"/>
      <c r="C11" s="285"/>
      <c r="D11" s="287"/>
      <c r="E11" s="287"/>
      <c r="F11" s="287"/>
      <c r="G11" s="289"/>
      <c r="H11" s="289"/>
      <c r="I11" s="289"/>
      <c r="J11" s="289"/>
      <c r="K11" s="289"/>
      <c r="L11" s="289"/>
      <c r="M11" s="289"/>
      <c r="N11" s="289"/>
      <c r="O11" s="289"/>
      <c r="P11" s="287"/>
      <c r="Q11" s="287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</row>
    <row r="12" spans="1:80" s="37" customFormat="1" ht="16.5" customHeight="1" thickTop="1" x14ac:dyDescent="0.2">
      <c r="A12" s="59"/>
      <c r="B12" s="60"/>
      <c r="C12" s="61"/>
      <c r="D12" s="60"/>
      <c r="E12" s="62" t="s">
        <v>184</v>
      </c>
      <c r="F12" s="60"/>
      <c r="G12" s="63" t="s">
        <v>22</v>
      </c>
      <c r="H12" s="63" t="s">
        <v>53</v>
      </c>
      <c r="I12" s="63" t="s">
        <v>91</v>
      </c>
      <c r="J12" s="63" t="s">
        <v>104</v>
      </c>
      <c r="K12" s="63" t="s">
        <v>114</v>
      </c>
      <c r="L12" s="63" t="s">
        <v>118</v>
      </c>
      <c r="M12" s="63" t="s">
        <v>201</v>
      </c>
      <c r="N12" s="63" t="s">
        <v>202</v>
      </c>
      <c r="O12" s="64" t="s">
        <v>181</v>
      </c>
      <c r="P12" s="60"/>
      <c r="Q12" s="65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</row>
    <row r="13" spans="1:80" s="38" customFormat="1" ht="27" customHeight="1" x14ac:dyDescent="0.2">
      <c r="A13" s="66">
        <v>1</v>
      </c>
      <c r="B13" s="67">
        <v>2</v>
      </c>
      <c r="C13" s="67">
        <v>3</v>
      </c>
      <c r="D13" s="68" t="s">
        <v>203</v>
      </c>
      <c r="E13" s="68">
        <v>5</v>
      </c>
      <c r="F13" s="68" t="s">
        <v>204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  <c r="M13" s="69">
        <v>13</v>
      </c>
      <c r="N13" s="69">
        <v>14</v>
      </c>
      <c r="O13" s="69">
        <v>15</v>
      </c>
      <c r="P13" s="67">
        <v>16</v>
      </c>
      <c r="Q13" s="70">
        <v>17</v>
      </c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</row>
    <row r="14" spans="1:80" s="106" customFormat="1" ht="27" customHeight="1" x14ac:dyDescent="0.3">
      <c r="A14" s="144" t="s">
        <v>339</v>
      </c>
      <c r="B14" s="145"/>
      <c r="C14" s="146"/>
      <c r="D14" s="147">
        <f>D15</f>
        <v>4015500</v>
      </c>
      <c r="E14" s="147">
        <f>E15</f>
        <v>3298000</v>
      </c>
      <c r="F14" s="147">
        <f>F15</f>
        <v>717500</v>
      </c>
      <c r="G14" s="147">
        <f t="shared" ref="G14:Q14" si="0">G15</f>
        <v>10000</v>
      </c>
      <c r="H14" s="147">
        <f t="shared" si="0"/>
        <v>0</v>
      </c>
      <c r="I14" s="147">
        <f t="shared" si="0"/>
        <v>680000</v>
      </c>
      <c r="J14" s="147">
        <f t="shared" si="0"/>
        <v>25000</v>
      </c>
      <c r="K14" s="147">
        <f t="shared" si="0"/>
        <v>0</v>
      </c>
      <c r="L14" s="147">
        <f t="shared" si="0"/>
        <v>0</v>
      </c>
      <c r="M14" s="147">
        <f t="shared" si="0"/>
        <v>2500</v>
      </c>
      <c r="N14" s="147">
        <f t="shared" si="0"/>
        <v>0</v>
      </c>
      <c r="O14" s="147">
        <f t="shared" si="0"/>
        <v>0</v>
      </c>
      <c r="P14" s="147">
        <f t="shared" si="0"/>
        <v>4461101</v>
      </c>
      <c r="Q14" s="148">
        <f t="shared" si="0"/>
        <v>3640558</v>
      </c>
      <c r="R14" s="51"/>
      <c r="S14" s="136"/>
      <c r="T14" s="105"/>
      <c r="U14" s="105"/>
      <c r="V14" s="141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</row>
    <row r="15" spans="1:80" s="108" customFormat="1" ht="31.5" customHeight="1" x14ac:dyDescent="0.3">
      <c r="A15" s="149" t="s">
        <v>340</v>
      </c>
      <c r="B15" s="150"/>
      <c r="C15" s="151"/>
      <c r="D15" s="152">
        <f t="shared" ref="D15:Q15" si="1">D16+D59</f>
        <v>4015500</v>
      </c>
      <c r="E15" s="152">
        <f t="shared" si="1"/>
        <v>3298000</v>
      </c>
      <c r="F15" s="152">
        <f t="shared" si="1"/>
        <v>717500</v>
      </c>
      <c r="G15" s="152">
        <f t="shared" si="1"/>
        <v>10000</v>
      </c>
      <c r="H15" s="152">
        <f t="shared" si="1"/>
        <v>0</v>
      </c>
      <c r="I15" s="152">
        <f t="shared" si="1"/>
        <v>680000</v>
      </c>
      <c r="J15" s="152">
        <f t="shared" si="1"/>
        <v>25000</v>
      </c>
      <c r="K15" s="152">
        <f t="shared" si="1"/>
        <v>0</v>
      </c>
      <c r="L15" s="152">
        <f t="shared" si="1"/>
        <v>0</v>
      </c>
      <c r="M15" s="152">
        <f t="shared" si="1"/>
        <v>2500</v>
      </c>
      <c r="N15" s="152">
        <f t="shared" si="1"/>
        <v>0</v>
      </c>
      <c r="O15" s="152">
        <f t="shared" si="1"/>
        <v>0</v>
      </c>
      <c r="P15" s="152">
        <f t="shared" si="1"/>
        <v>4461101</v>
      </c>
      <c r="Q15" s="153">
        <f t="shared" si="1"/>
        <v>3640558</v>
      </c>
      <c r="R15" s="51"/>
      <c r="S15" s="136"/>
      <c r="T15" s="105"/>
      <c r="U15" s="107"/>
      <c r="V15" s="141"/>
      <c r="W15" s="105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</row>
    <row r="16" spans="1:80" s="108" customFormat="1" ht="40.5" customHeight="1" x14ac:dyDescent="0.3">
      <c r="A16" s="290" t="s">
        <v>341</v>
      </c>
      <c r="B16" s="291"/>
      <c r="C16" s="291"/>
      <c r="D16" s="209">
        <f t="shared" ref="D16:Q16" si="2">D17+D51</f>
        <v>1901000</v>
      </c>
      <c r="E16" s="209">
        <f t="shared" si="2"/>
        <v>1833500</v>
      </c>
      <c r="F16" s="209">
        <f t="shared" si="2"/>
        <v>67500</v>
      </c>
      <c r="G16" s="209">
        <f t="shared" si="2"/>
        <v>10000</v>
      </c>
      <c r="H16" s="209">
        <f t="shared" si="2"/>
        <v>0</v>
      </c>
      <c r="I16" s="209">
        <f t="shared" si="2"/>
        <v>40000</v>
      </c>
      <c r="J16" s="209">
        <f t="shared" si="2"/>
        <v>15000</v>
      </c>
      <c r="K16" s="209">
        <f t="shared" si="2"/>
        <v>0</v>
      </c>
      <c r="L16" s="209">
        <f t="shared" si="2"/>
        <v>0</v>
      </c>
      <c r="M16" s="209">
        <f t="shared" si="2"/>
        <v>2500</v>
      </c>
      <c r="N16" s="209">
        <f t="shared" si="2"/>
        <v>0</v>
      </c>
      <c r="O16" s="209">
        <f t="shared" si="2"/>
        <v>0</v>
      </c>
      <c r="P16" s="209">
        <f t="shared" si="2"/>
        <v>2324154</v>
      </c>
      <c r="Q16" s="220">
        <f t="shared" si="2"/>
        <v>1472826</v>
      </c>
      <c r="R16" s="51"/>
      <c r="S16" s="136"/>
      <c r="T16" s="105"/>
      <c r="U16" s="107"/>
      <c r="V16" s="141"/>
      <c r="W16" s="105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</row>
    <row r="17" spans="1:80" s="108" customFormat="1" ht="36.75" customHeight="1" x14ac:dyDescent="0.3">
      <c r="A17" s="275" t="s">
        <v>342</v>
      </c>
      <c r="B17" s="276"/>
      <c r="C17" s="277"/>
      <c r="D17" s="210">
        <f>D18</f>
        <v>1255000</v>
      </c>
      <c r="E17" s="210">
        <f>E18</f>
        <v>1200000</v>
      </c>
      <c r="F17" s="210">
        <f>F18</f>
        <v>55000</v>
      </c>
      <c r="G17" s="210">
        <f t="shared" ref="G17:Q17" si="3">G18</f>
        <v>10000</v>
      </c>
      <c r="H17" s="210">
        <f t="shared" si="3"/>
        <v>0</v>
      </c>
      <c r="I17" s="210">
        <f t="shared" si="3"/>
        <v>40000</v>
      </c>
      <c r="J17" s="210">
        <f t="shared" si="3"/>
        <v>5000</v>
      </c>
      <c r="K17" s="210">
        <f t="shared" si="3"/>
        <v>0</v>
      </c>
      <c r="L17" s="210">
        <f t="shared" si="3"/>
        <v>0</v>
      </c>
      <c r="M17" s="210">
        <f t="shared" si="3"/>
        <v>0</v>
      </c>
      <c r="N17" s="210">
        <f t="shared" si="3"/>
        <v>0</v>
      </c>
      <c r="O17" s="210">
        <f t="shared" si="3"/>
        <v>0</v>
      </c>
      <c r="P17" s="210">
        <f t="shared" si="3"/>
        <v>1273424</v>
      </c>
      <c r="Q17" s="221">
        <f t="shared" si="3"/>
        <v>1281366</v>
      </c>
      <c r="R17" s="51"/>
      <c r="S17" s="136"/>
      <c r="T17" s="105"/>
      <c r="U17" s="107"/>
      <c r="V17" s="141"/>
      <c r="W17" s="105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</row>
    <row r="18" spans="1:80" s="41" customFormat="1" ht="18" customHeight="1" x14ac:dyDescent="0.3">
      <c r="A18" s="71"/>
      <c r="B18" s="72" t="s">
        <v>205</v>
      </c>
      <c r="C18" s="73" t="s">
        <v>378</v>
      </c>
      <c r="D18" s="211">
        <f t="shared" ref="D18:Q18" si="4">D19+D43+D48</f>
        <v>1255000</v>
      </c>
      <c r="E18" s="211">
        <f t="shared" si="4"/>
        <v>1200000</v>
      </c>
      <c r="F18" s="211">
        <f t="shared" si="4"/>
        <v>55000</v>
      </c>
      <c r="G18" s="211">
        <f t="shared" si="4"/>
        <v>10000</v>
      </c>
      <c r="H18" s="211">
        <f t="shared" si="4"/>
        <v>0</v>
      </c>
      <c r="I18" s="211">
        <f t="shared" si="4"/>
        <v>40000</v>
      </c>
      <c r="J18" s="211">
        <f t="shared" si="4"/>
        <v>5000</v>
      </c>
      <c r="K18" s="211">
        <f t="shared" si="4"/>
        <v>0</v>
      </c>
      <c r="L18" s="211">
        <f t="shared" si="4"/>
        <v>0</v>
      </c>
      <c r="M18" s="211">
        <f t="shared" si="4"/>
        <v>0</v>
      </c>
      <c r="N18" s="211">
        <f t="shared" si="4"/>
        <v>0</v>
      </c>
      <c r="O18" s="211">
        <f t="shared" si="4"/>
        <v>0</v>
      </c>
      <c r="P18" s="211">
        <f t="shared" si="4"/>
        <v>1273424</v>
      </c>
      <c r="Q18" s="222">
        <f t="shared" si="4"/>
        <v>1281366</v>
      </c>
      <c r="R18" s="51"/>
      <c r="S18" s="136"/>
      <c r="T18" s="105"/>
      <c r="U18" s="55"/>
      <c r="V18" s="141"/>
      <c r="W18" s="10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</row>
    <row r="19" spans="1:80" ht="18" customHeight="1" x14ac:dyDescent="0.3">
      <c r="A19" s="71"/>
      <c r="B19" s="74" t="s">
        <v>221</v>
      </c>
      <c r="C19" s="75" t="s">
        <v>222</v>
      </c>
      <c r="D19" s="211">
        <f>D20+D23+D28+D38</f>
        <v>1247500</v>
      </c>
      <c r="E19" s="211">
        <f t="shared" ref="E19:Q19" si="5">E20+E23+E28+E38</f>
        <v>1192500</v>
      </c>
      <c r="F19" s="211">
        <f t="shared" si="5"/>
        <v>55000</v>
      </c>
      <c r="G19" s="211">
        <f t="shared" si="5"/>
        <v>10000</v>
      </c>
      <c r="H19" s="211">
        <f t="shared" si="5"/>
        <v>0</v>
      </c>
      <c r="I19" s="211">
        <f t="shared" si="5"/>
        <v>40000</v>
      </c>
      <c r="J19" s="211">
        <f t="shared" si="5"/>
        <v>5000</v>
      </c>
      <c r="K19" s="211">
        <f t="shared" si="5"/>
        <v>0</v>
      </c>
      <c r="L19" s="211">
        <f t="shared" si="5"/>
        <v>0</v>
      </c>
      <c r="M19" s="211">
        <f t="shared" si="5"/>
        <v>0</v>
      </c>
      <c r="N19" s="211">
        <f t="shared" si="5"/>
        <v>0</v>
      </c>
      <c r="O19" s="211">
        <f t="shared" si="5"/>
        <v>0</v>
      </c>
      <c r="P19" s="211">
        <f t="shared" si="5"/>
        <v>1265815</v>
      </c>
      <c r="Q19" s="211">
        <f t="shared" si="5"/>
        <v>1273648</v>
      </c>
      <c r="R19" s="51"/>
      <c r="S19" s="136"/>
      <c r="T19" s="105"/>
      <c r="V19" s="141"/>
      <c r="W19" s="105"/>
    </row>
    <row r="20" spans="1:80" ht="18" customHeight="1" x14ac:dyDescent="0.3">
      <c r="A20" s="71"/>
      <c r="B20" s="74" t="s">
        <v>223</v>
      </c>
      <c r="C20" s="75" t="s">
        <v>362</v>
      </c>
      <c r="D20" s="211">
        <f t="shared" ref="D20:Q20" si="6">SUM(D21:D22)</f>
        <v>70000</v>
      </c>
      <c r="E20" s="211">
        <f t="shared" si="6"/>
        <v>70000</v>
      </c>
      <c r="F20" s="211">
        <f t="shared" si="6"/>
        <v>0</v>
      </c>
      <c r="G20" s="211">
        <f t="shared" si="6"/>
        <v>0</v>
      </c>
      <c r="H20" s="211">
        <f t="shared" si="6"/>
        <v>0</v>
      </c>
      <c r="I20" s="211">
        <f t="shared" si="6"/>
        <v>0</v>
      </c>
      <c r="J20" s="211">
        <f t="shared" si="6"/>
        <v>0</v>
      </c>
      <c r="K20" s="211">
        <f t="shared" si="6"/>
        <v>0</v>
      </c>
      <c r="L20" s="211">
        <f t="shared" si="6"/>
        <v>0</v>
      </c>
      <c r="M20" s="211">
        <f t="shared" si="6"/>
        <v>0</v>
      </c>
      <c r="N20" s="211">
        <f t="shared" si="6"/>
        <v>0</v>
      </c>
      <c r="O20" s="211">
        <f t="shared" si="6"/>
        <v>0</v>
      </c>
      <c r="P20" s="211">
        <f t="shared" si="6"/>
        <v>71023</v>
      </c>
      <c r="Q20" s="222">
        <f t="shared" si="6"/>
        <v>72046</v>
      </c>
      <c r="R20" s="51"/>
      <c r="S20" s="136"/>
      <c r="T20" s="105"/>
      <c r="V20" s="141"/>
      <c r="W20" s="105"/>
    </row>
    <row r="21" spans="1:80" ht="18" customHeight="1" x14ac:dyDescent="0.3">
      <c r="A21" s="76" t="s">
        <v>209</v>
      </c>
      <c r="B21" s="77" t="s">
        <v>224</v>
      </c>
      <c r="C21" s="78" t="s">
        <v>225</v>
      </c>
      <c r="D21" s="212">
        <f>E21+F21</f>
        <v>40000</v>
      </c>
      <c r="E21" s="138">
        <v>40000</v>
      </c>
      <c r="F21" s="212">
        <f>SUM(G21:N21)</f>
        <v>0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>
        <v>40585</v>
      </c>
      <c r="Q21" s="138">
        <v>41170</v>
      </c>
      <c r="R21" s="51"/>
      <c r="S21" s="136"/>
      <c r="T21" s="105"/>
      <c r="V21" s="141"/>
      <c r="W21" s="105"/>
    </row>
    <row r="22" spans="1:80" ht="18" customHeight="1" x14ac:dyDescent="0.3">
      <c r="A22" s="76" t="s">
        <v>213</v>
      </c>
      <c r="B22" s="77" t="s">
        <v>230</v>
      </c>
      <c r="C22" s="78" t="s">
        <v>231</v>
      </c>
      <c r="D22" s="212">
        <f t="shared" ref="D22:D42" si="7">E22+F22</f>
        <v>30000</v>
      </c>
      <c r="E22" s="138">
        <v>30000</v>
      </c>
      <c r="F22" s="212">
        <f t="shared" ref="F22:F27" si="8">SUM(G22:N22)</f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>
        <v>30438</v>
      </c>
      <c r="Q22" s="138">
        <v>30876</v>
      </c>
      <c r="R22" s="51"/>
      <c r="S22" s="136"/>
      <c r="T22" s="105"/>
      <c r="V22" s="141"/>
      <c r="W22" s="105"/>
    </row>
    <row r="23" spans="1:80" ht="18" customHeight="1" x14ac:dyDescent="0.3">
      <c r="A23" s="79"/>
      <c r="B23" s="74" t="s">
        <v>232</v>
      </c>
      <c r="C23" s="80" t="s">
        <v>312</v>
      </c>
      <c r="D23" s="211">
        <f t="shared" ref="D23:Q23" si="9">SUM(D24:D27)</f>
        <v>600000</v>
      </c>
      <c r="E23" s="211">
        <f t="shared" si="9"/>
        <v>587000</v>
      </c>
      <c r="F23" s="211">
        <f t="shared" si="9"/>
        <v>13000</v>
      </c>
      <c r="G23" s="211">
        <f t="shared" si="9"/>
        <v>5000</v>
      </c>
      <c r="H23" s="211">
        <f t="shared" si="9"/>
        <v>0</v>
      </c>
      <c r="I23" s="211">
        <f t="shared" si="9"/>
        <v>8000</v>
      </c>
      <c r="J23" s="211">
        <f t="shared" si="9"/>
        <v>0</v>
      </c>
      <c r="K23" s="211">
        <f t="shared" si="9"/>
        <v>0</v>
      </c>
      <c r="L23" s="211">
        <f t="shared" si="9"/>
        <v>0</v>
      </c>
      <c r="M23" s="211">
        <f t="shared" si="9"/>
        <v>0</v>
      </c>
      <c r="N23" s="211">
        <f t="shared" si="9"/>
        <v>0</v>
      </c>
      <c r="O23" s="211">
        <f t="shared" si="9"/>
        <v>0</v>
      </c>
      <c r="P23" s="211">
        <f t="shared" si="9"/>
        <v>608860</v>
      </c>
      <c r="Q23" s="222">
        <f t="shared" si="9"/>
        <v>607233</v>
      </c>
      <c r="R23" s="51"/>
      <c r="S23" s="136"/>
      <c r="T23" s="105"/>
      <c r="V23" s="141"/>
      <c r="W23" s="105"/>
    </row>
    <row r="24" spans="1:80" ht="18" customHeight="1" x14ac:dyDescent="0.3">
      <c r="A24" s="76" t="s">
        <v>205</v>
      </c>
      <c r="B24" s="77" t="s">
        <v>234</v>
      </c>
      <c r="C24" s="78" t="s">
        <v>235</v>
      </c>
      <c r="D24" s="212">
        <f t="shared" si="7"/>
        <v>160000</v>
      </c>
      <c r="E24" s="139">
        <v>147000</v>
      </c>
      <c r="F24" s="212">
        <f t="shared" si="8"/>
        <v>13000</v>
      </c>
      <c r="G24" s="115">
        <v>5000</v>
      </c>
      <c r="H24" s="115"/>
      <c r="I24" s="115">
        <v>8000</v>
      </c>
      <c r="J24" s="115"/>
      <c r="K24" s="115"/>
      <c r="L24" s="115"/>
      <c r="M24" s="115"/>
      <c r="N24" s="115"/>
      <c r="O24" s="115"/>
      <c r="P24" s="115">
        <v>162336</v>
      </c>
      <c r="Q24" s="115">
        <v>164674</v>
      </c>
      <c r="R24" s="51"/>
      <c r="S24" s="136"/>
      <c r="T24" s="105"/>
      <c r="V24" s="141"/>
      <c r="W24" s="105"/>
    </row>
    <row r="25" spans="1:80" ht="18" customHeight="1" x14ac:dyDescent="0.3">
      <c r="A25" s="76" t="s">
        <v>219</v>
      </c>
      <c r="B25" s="77" t="s">
        <v>240</v>
      </c>
      <c r="C25" s="78" t="s">
        <v>241</v>
      </c>
      <c r="D25" s="212">
        <f t="shared" si="7"/>
        <v>300000</v>
      </c>
      <c r="E25" s="139">
        <v>300000</v>
      </c>
      <c r="F25" s="212">
        <f t="shared" si="8"/>
        <v>0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>
        <v>304480</v>
      </c>
      <c r="Q25" s="115">
        <v>308763</v>
      </c>
      <c r="R25" s="51"/>
      <c r="S25" s="136"/>
      <c r="T25" s="105"/>
      <c r="V25" s="141"/>
      <c r="W25" s="105"/>
    </row>
    <row r="26" spans="1:80" ht="18" customHeight="1" x14ac:dyDescent="0.3">
      <c r="A26" s="76" t="s">
        <v>226</v>
      </c>
      <c r="B26" s="77" t="s">
        <v>243</v>
      </c>
      <c r="C26" s="78" t="s">
        <v>343</v>
      </c>
      <c r="D26" s="212">
        <f t="shared" si="7"/>
        <v>100000</v>
      </c>
      <c r="E26" s="139">
        <v>100000</v>
      </c>
      <c r="F26" s="212">
        <f t="shared" si="8"/>
        <v>0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>
        <v>101460</v>
      </c>
      <c r="Q26" s="115">
        <v>102920</v>
      </c>
      <c r="R26" s="51"/>
      <c r="S26" s="136"/>
      <c r="T26" s="105"/>
      <c r="V26" s="141"/>
      <c r="W26" s="105"/>
    </row>
    <row r="27" spans="1:80" ht="18" customHeight="1" x14ac:dyDescent="0.3">
      <c r="A27" s="76" t="s">
        <v>229</v>
      </c>
      <c r="B27" s="77" t="s">
        <v>245</v>
      </c>
      <c r="C27" s="78" t="s">
        <v>246</v>
      </c>
      <c r="D27" s="212">
        <f t="shared" si="7"/>
        <v>40000</v>
      </c>
      <c r="E27" s="139">
        <v>40000</v>
      </c>
      <c r="F27" s="212">
        <f t="shared" si="8"/>
        <v>0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>
        <v>40584</v>
      </c>
      <c r="Q27" s="115">
        <v>30876</v>
      </c>
      <c r="R27" s="51"/>
      <c r="S27" s="136"/>
      <c r="T27" s="105"/>
      <c r="V27" s="141"/>
      <c r="W27" s="105"/>
    </row>
    <row r="28" spans="1:80" ht="18" customHeight="1" x14ac:dyDescent="0.3">
      <c r="A28" s="81"/>
      <c r="B28" s="74" t="s">
        <v>247</v>
      </c>
      <c r="C28" s="80" t="s">
        <v>248</v>
      </c>
      <c r="D28" s="213">
        <f>SUM(D29:D37)</f>
        <v>499000</v>
      </c>
      <c r="E28" s="213">
        <f>SUM(E29:E37)</f>
        <v>479000</v>
      </c>
      <c r="F28" s="213">
        <f>SUM(F29:F37)</f>
        <v>20000</v>
      </c>
      <c r="G28" s="213">
        <f t="shared" ref="G28:N28" si="10">SUM(G29:G37)</f>
        <v>5000</v>
      </c>
      <c r="H28" s="213">
        <f t="shared" si="10"/>
        <v>0</v>
      </c>
      <c r="I28" s="213">
        <f t="shared" si="10"/>
        <v>10000</v>
      </c>
      <c r="J28" s="213">
        <f t="shared" si="10"/>
        <v>5000</v>
      </c>
      <c r="K28" s="213">
        <f t="shared" si="10"/>
        <v>0</v>
      </c>
      <c r="L28" s="213">
        <f t="shared" si="10"/>
        <v>0</v>
      </c>
      <c r="M28" s="213">
        <f t="shared" si="10"/>
        <v>0</v>
      </c>
      <c r="N28" s="213">
        <f t="shared" si="10"/>
        <v>0</v>
      </c>
      <c r="O28" s="213">
        <f>SUM(O29:O37)</f>
        <v>0</v>
      </c>
      <c r="P28" s="213">
        <f t="shared" ref="P28:Q28" si="11">SUM(P29:P37)</f>
        <v>506286</v>
      </c>
      <c r="Q28" s="223">
        <f t="shared" si="11"/>
        <v>513575</v>
      </c>
      <c r="R28" s="51"/>
      <c r="S28" s="136"/>
      <c r="T28" s="105"/>
      <c r="V28" s="141"/>
      <c r="W28" s="105"/>
    </row>
    <row r="29" spans="1:80" ht="18" customHeight="1" x14ac:dyDescent="0.3">
      <c r="A29" s="76" t="s">
        <v>233</v>
      </c>
      <c r="B29" s="82" t="s">
        <v>250</v>
      </c>
      <c r="C29" s="78" t="s">
        <v>251</v>
      </c>
      <c r="D29" s="212">
        <f t="shared" si="7"/>
        <v>65000</v>
      </c>
      <c r="E29" s="139">
        <v>65000</v>
      </c>
      <c r="F29" s="212">
        <f t="shared" ref="F29:F37" si="12">SUM(G29:N29)</f>
        <v>0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>
        <v>65950</v>
      </c>
      <c r="Q29" s="115">
        <v>66900</v>
      </c>
      <c r="R29" s="51"/>
      <c r="S29" s="136"/>
      <c r="T29" s="105"/>
      <c r="V29" s="141"/>
      <c r="W29" s="105"/>
    </row>
    <row r="30" spans="1:80" ht="18" customHeight="1" x14ac:dyDescent="0.3">
      <c r="A30" s="76" t="s">
        <v>236</v>
      </c>
      <c r="B30" s="82" t="s">
        <v>253</v>
      </c>
      <c r="C30" s="78" t="s">
        <v>254</v>
      </c>
      <c r="D30" s="212">
        <f t="shared" si="7"/>
        <v>100000</v>
      </c>
      <c r="E30" s="139">
        <v>95000</v>
      </c>
      <c r="F30" s="212">
        <f t="shared" si="12"/>
        <v>5000</v>
      </c>
      <c r="G30" s="115"/>
      <c r="H30" s="115"/>
      <c r="I30" s="115"/>
      <c r="J30" s="115">
        <v>5000</v>
      </c>
      <c r="K30" s="115"/>
      <c r="L30" s="115"/>
      <c r="M30" s="115"/>
      <c r="N30" s="115"/>
      <c r="O30" s="115"/>
      <c r="P30" s="115">
        <v>101460</v>
      </c>
      <c r="Q30" s="115">
        <v>102920</v>
      </c>
      <c r="R30" s="51"/>
      <c r="S30" s="136"/>
      <c r="T30" s="105"/>
      <c r="V30" s="141"/>
      <c r="W30" s="105"/>
    </row>
    <row r="31" spans="1:80" ht="18" customHeight="1" x14ac:dyDescent="0.3">
      <c r="A31" s="76" t="s">
        <v>239</v>
      </c>
      <c r="B31" s="82" t="s">
        <v>255</v>
      </c>
      <c r="C31" s="78" t="s">
        <v>256</v>
      </c>
      <c r="D31" s="212">
        <f t="shared" si="7"/>
        <v>3000</v>
      </c>
      <c r="E31" s="139">
        <v>3000</v>
      </c>
      <c r="F31" s="212">
        <f t="shared" si="12"/>
        <v>0</v>
      </c>
      <c r="G31" s="115"/>
      <c r="H31" s="115"/>
      <c r="I31" s="115"/>
      <c r="J31" s="115"/>
      <c r="K31" s="115"/>
      <c r="L31" s="115"/>
      <c r="M31" s="115"/>
      <c r="N31" s="115"/>
      <c r="O31" s="115"/>
      <c r="P31" s="115">
        <v>3043</v>
      </c>
      <c r="Q31" s="115">
        <v>3088</v>
      </c>
      <c r="R31" s="51"/>
      <c r="S31" s="136"/>
      <c r="T31" s="105"/>
      <c r="V31" s="141"/>
      <c r="W31" s="105"/>
    </row>
    <row r="32" spans="1:80" ht="18" customHeight="1" x14ac:dyDescent="0.3">
      <c r="A32" s="76" t="s">
        <v>242</v>
      </c>
      <c r="B32" s="82" t="s">
        <v>258</v>
      </c>
      <c r="C32" s="83" t="s">
        <v>259</v>
      </c>
      <c r="D32" s="212">
        <f t="shared" si="7"/>
        <v>130000</v>
      </c>
      <c r="E32" s="139">
        <v>130000</v>
      </c>
      <c r="F32" s="212">
        <f t="shared" si="12"/>
        <v>0</v>
      </c>
      <c r="G32" s="115"/>
      <c r="H32" s="115"/>
      <c r="I32" s="115"/>
      <c r="J32" s="115"/>
      <c r="K32" s="115"/>
      <c r="L32" s="115"/>
      <c r="M32" s="115"/>
      <c r="N32" s="115"/>
      <c r="O32" s="115"/>
      <c r="P32" s="115">
        <v>131898</v>
      </c>
      <c r="Q32" s="115">
        <v>133797</v>
      </c>
      <c r="R32" s="51"/>
      <c r="S32" s="136"/>
      <c r="T32" s="105"/>
      <c r="V32" s="141"/>
      <c r="W32" s="105"/>
    </row>
    <row r="33" spans="1:23" ht="18" customHeight="1" x14ac:dyDescent="0.3">
      <c r="A33" s="76" t="s">
        <v>244</v>
      </c>
      <c r="B33" s="82" t="s">
        <v>261</v>
      </c>
      <c r="C33" s="78" t="s">
        <v>262</v>
      </c>
      <c r="D33" s="212">
        <f t="shared" si="7"/>
        <v>15000</v>
      </c>
      <c r="E33" s="139">
        <v>15000</v>
      </c>
      <c r="F33" s="212">
        <f t="shared" si="12"/>
        <v>0</v>
      </c>
      <c r="G33" s="115"/>
      <c r="H33" s="115"/>
      <c r="I33" s="115"/>
      <c r="J33" s="115"/>
      <c r="K33" s="115"/>
      <c r="L33" s="115"/>
      <c r="M33" s="115"/>
      <c r="N33" s="115"/>
      <c r="O33" s="115"/>
      <c r="P33" s="115">
        <v>15220</v>
      </c>
      <c r="Q33" s="115">
        <v>15438</v>
      </c>
      <c r="R33" s="51"/>
      <c r="S33" s="136"/>
      <c r="T33" s="105"/>
      <c r="V33" s="141"/>
      <c r="W33" s="105"/>
    </row>
    <row r="34" spans="1:23" ht="18" customHeight="1" x14ac:dyDescent="0.3">
      <c r="A34" s="76" t="s">
        <v>249</v>
      </c>
      <c r="B34" s="77" t="s">
        <v>263</v>
      </c>
      <c r="C34" s="78" t="s">
        <v>264</v>
      </c>
      <c r="D34" s="212">
        <f t="shared" si="7"/>
        <v>25000</v>
      </c>
      <c r="E34" s="139">
        <v>25000</v>
      </c>
      <c r="F34" s="212">
        <f t="shared" si="12"/>
        <v>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>
        <v>25365</v>
      </c>
      <c r="Q34" s="115">
        <v>25730</v>
      </c>
      <c r="R34" s="51"/>
      <c r="S34" s="136"/>
      <c r="T34" s="105"/>
      <c r="V34" s="141"/>
      <c r="W34" s="105"/>
    </row>
    <row r="35" spans="1:23" ht="18" customHeight="1" x14ac:dyDescent="0.3">
      <c r="A35" s="76" t="s">
        <v>252</v>
      </c>
      <c r="B35" s="77" t="s">
        <v>266</v>
      </c>
      <c r="C35" s="78" t="s">
        <v>267</v>
      </c>
      <c r="D35" s="212">
        <f t="shared" si="7"/>
        <v>105000</v>
      </c>
      <c r="E35" s="139">
        <v>90000</v>
      </c>
      <c r="F35" s="212">
        <f t="shared" si="12"/>
        <v>15000</v>
      </c>
      <c r="G35" s="115">
        <v>5000</v>
      </c>
      <c r="H35" s="115"/>
      <c r="I35" s="115">
        <v>10000</v>
      </c>
      <c r="J35" s="115"/>
      <c r="K35" s="115"/>
      <c r="L35" s="115"/>
      <c r="M35" s="115"/>
      <c r="N35" s="115"/>
      <c r="O35" s="115"/>
      <c r="P35" s="115">
        <v>106533</v>
      </c>
      <c r="Q35" s="115">
        <v>108067</v>
      </c>
      <c r="R35" s="51"/>
      <c r="S35" s="136"/>
      <c r="T35" s="105"/>
      <c r="V35" s="141"/>
      <c r="W35" s="105"/>
    </row>
    <row r="36" spans="1:23" ht="18" customHeight="1" x14ac:dyDescent="0.3">
      <c r="A36" s="76" t="s">
        <v>257</v>
      </c>
      <c r="B36" s="77" t="s">
        <v>269</v>
      </c>
      <c r="C36" s="78" t="s">
        <v>270</v>
      </c>
      <c r="D36" s="212">
        <f t="shared" si="7"/>
        <v>16000</v>
      </c>
      <c r="E36" s="139">
        <v>16000</v>
      </c>
      <c r="F36" s="212">
        <f t="shared" si="12"/>
        <v>0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>
        <v>16233</v>
      </c>
      <c r="Q36" s="115">
        <v>16467</v>
      </c>
      <c r="R36" s="51"/>
      <c r="S36" s="136"/>
      <c r="T36" s="105"/>
      <c r="V36" s="141"/>
      <c r="W36" s="105"/>
    </row>
    <row r="37" spans="1:23" ht="18" customHeight="1" x14ac:dyDescent="0.3">
      <c r="A37" s="76" t="s">
        <v>260</v>
      </c>
      <c r="B37" s="82" t="s">
        <v>272</v>
      </c>
      <c r="C37" s="78" t="s">
        <v>273</v>
      </c>
      <c r="D37" s="212">
        <f t="shared" si="7"/>
        <v>40000</v>
      </c>
      <c r="E37" s="139">
        <v>40000</v>
      </c>
      <c r="F37" s="212">
        <f t="shared" si="12"/>
        <v>0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>
        <v>40584</v>
      </c>
      <c r="Q37" s="115">
        <v>41168</v>
      </c>
      <c r="R37" s="51"/>
      <c r="S37" s="136"/>
      <c r="T37" s="105"/>
      <c r="V37" s="141"/>
      <c r="W37" s="105"/>
    </row>
    <row r="38" spans="1:23" ht="18" customHeight="1" x14ac:dyDescent="0.3">
      <c r="A38" s="76"/>
      <c r="B38" s="74" t="s">
        <v>275</v>
      </c>
      <c r="C38" s="80" t="s">
        <v>276</v>
      </c>
      <c r="D38" s="213">
        <f t="shared" ref="D38:Q38" si="13">SUM(D39:D42)</f>
        <v>78500</v>
      </c>
      <c r="E38" s="213">
        <f t="shared" si="13"/>
        <v>56500</v>
      </c>
      <c r="F38" s="213">
        <f t="shared" si="13"/>
        <v>22000</v>
      </c>
      <c r="G38" s="213">
        <f t="shared" si="13"/>
        <v>0</v>
      </c>
      <c r="H38" s="213">
        <f t="shared" si="13"/>
        <v>0</v>
      </c>
      <c r="I38" s="213">
        <f t="shared" si="13"/>
        <v>22000</v>
      </c>
      <c r="J38" s="213">
        <f t="shared" si="13"/>
        <v>0</v>
      </c>
      <c r="K38" s="213">
        <f t="shared" si="13"/>
        <v>0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79646</v>
      </c>
      <c r="Q38" s="213">
        <f t="shared" si="13"/>
        <v>80794</v>
      </c>
      <c r="R38" s="51"/>
      <c r="S38" s="136"/>
      <c r="T38" s="105"/>
      <c r="V38" s="141"/>
      <c r="W38" s="105"/>
    </row>
    <row r="39" spans="1:23" ht="18" customHeight="1" x14ac:dyDescent="0.3">
      <c r="A39" s="76" t="s">
        <v>265</v>
      </c>
      <c r="B39" s="82" t="s">
        <v>279</v>
      </c>
      <c r="C39" s="78" t="s">
        <v>280</v>
      </c>
      <c r="D39" s="212">
        <f t="shared" si="7"/>
        <v>30000</v>
      </c>
      <c r="E39" s="139">
        <v>18000</v>
      </c>
      <c r="F39" s="212">
        <f t="shared" ref="F39:F42" si="14">SUM(G39:N39)</f>
        <v>12000</v>
      </c>
      <c r="G39" s="115"/>
      <c r="H39" s="115"/>
      <c r="I39" s="115">
        <v>12000</v>
      </c>
      <c r="J39" s="115"/>
      <c r="K39" s="115"/>
      <c r="L39" s="115"/>
      <c r="M39" s="115"/>
      <c r="N39" s="115"/>
      <c r="O39" s="115"/>
      <c r="P39" s="115">
        <v>30438</v>
      </c>
      <c r="Q39" s="115">
        <v>30876</v>
      </c>
      <c r="R39" s="51"/>
      <c r="S39" s="136"/>
      <c r="T39" s="105"/>
      <c r="V39" s="141"/>
      <c r="W39" s="105"/>
    </row>
    <row r="40" spans="1:23" ht="18" customHeight="1" x14ac:dyDescent="0.3">
      <c r="A40" s="76" t="s">
        <v>268</v>
      </c>
      <c r="B40" s="82" t="s">
        <v>281</v>
      </c>
      <c r="C40" s="78" t="s">
        <v>282</v>
      </c>
      <c r="D40" s="212">
        <f t="shared" si="7"/>
        <v>2500</v>
      </c>
      <c r="E40" s="139">
        <v>2500</v>
      </c>
      <c r="F40" s="212">
        <f t="shared" si="14"/>
        <v>0</v>
      </c>
      <c r="G40" s="115"/>
      <c r="H40" s="115"/>
      <c r="I40" s="115"/>
      <c r="J40" s="115"/>
      <c r="K40" s="115"/>
      <c r="L40" s="115"/>
      <c r="M40" s="115"/>
      <c r="N40" s="115"/>
      <c r="O40" s="115"/>
      <c r="P40" s="115">
        <v>2536</v>
      </c>
      <c r="Q40" s="115">
        <v>2573</v>
      </c>
      <c r="R40" s="51"/>
      <c r="S40" s="136"/>
      <c r="T40" s="105"/>
      <c r="V40" s="141"/>
      <c r="W40" s="105"/>
    </row>
    <row r="41" spans="1:23" ht="18" customHeight="1" x14ac:dyDescent="0.3">
      <c r="A41" s="76" t="s">
        <v>271</v>
      </c>
      <c r="B41" s="82" t="s">
        <v>284</v>
      </c>
      <c r="C41" s="78" t="s">
        <v>285</v>
      </c>
      <c r="D41" s="212">
        <f t="shared" si="7"/>
        <v>1000</v>
      </c>
      <c r="E41" s="139">
        <v>1000</v>
      </c>
      <c r="F41" s="212">
        <f t="shared" si="14"/>
        <v>0</v>
      </c>
      <c r="G41" s="115"/>
      <c r="H41" s="115"/>
      <c r="I41" s="115"/>
      <c r="J41" s="115"/>
      <c r="K41" s="115"/>
      <c r="L41" s="115"/>
      <c r="M41" s="115"/>
      <c r="N41" s="115"/>
      <c r="O41" s="115"/>
      <c r="P41" s="115">
        <v>1015</v>
      </c>
      <c r="Q41" s="115">
        <v>1030</v>
      </c>
      <c r="R41" s="51"/>
      <c r="S41" s="136"/>
      <c r="T41" s="105"/>
      <c r="V41" s="141"/>
      <c r="W41" s="105"/>
    </row>
    <row r="42" spans="1:23" ht="18" customHeight="1" x14ac:dyDescent="0.3">
      <c r="A42" s="76" t="s">
        <v>274</v>
      </c>
      <c r="B42" s="82" t="s">
        <v>287</v>
      </c>
      <c r="C42" s="78" t="s">
        <v>288</v>
      </c>
      <c r="D42" s="212">
        <f t="shared" si="7"/>
        <v>45000</v>
      </c>
      <c r="E42" s="139">
        <v>35000</v>
      </c>
      <c r="F42" s="212">
        <f t="shared" si="14"/>
        <v>10000</v>
      </c>
      <c r="G42" s="115"/>
      <c r="H42" s="115"/>
      <c r="I42" s="115">
        <v>10000</v>
      </c>
      <c r="J42" s="115"/>
      <c r="K42" s="115"/>
      <c r="L42" s="115"/>
      <c r="M42" s="115"/>
      <c r="N42" s="115"/>
      <c r="O42" s="115"/>
      <c r="P42" s="115">
        <v>45657</v>
      </c>
      <c r="Q42" s="115">
        <v>46315</v>
      </c>
      <c r="R42" s="51"/>
      <c r="S42" s="136"/>
      <c r="T42" s="105"/>
      <c r="V42" s="141"/>
      <c r="W42" s="105"/>
    </row>
    <row r="43" spans="1:23" ht="18" customHeight="1" x14ac:dyDescent="0.3">
      <c r="A43" s="76"/>
      <c r="B43" s="74" t="s">
        <v>289</v>
      </c>
      <c r="C43" s="80" t="s">
        <v>290</v>
      </c>
      <c r="D43" s="213">
        <f>D44</f>
        <v>7500</v>
      </c>
      <c r="E43" s="213">
        <f t="shared" ref="E43:Q43" si="15">E44</f>
        <v>7500</v>
      </c>
      <c r="F43" s="213">
        <f t="shared" si="15"/>
        <v>0</v>
      </c>
      <c r="G43" s="213">
        <f t="shared" si="15"/>
        <v>0</v>
      </c>
      <c r="H43" s="213">
        <f t="shared" si="15"/>
        <v>0</v>
      </c>
      <c r="I43" s="213">
        <f t="shared" si="15"/>
        <v>0</v>
      </c>
      <c r="J43" s="213">
        <f t="shared" si="15"/>
        <v>0</v>
      </c>
      <c r="K43" s="213">
        <f t="shared" si="15"/>
        <v>0</v>
      </c>
      <c r="L43" s="213">
        <f t="shared" si="15"/>
        <v>0</v>
      </c>
      <c r="M43" s="213">
        <f t="shared" si="15"/>
        <v>0</v>
      </c>
      <c r="N43" s="213">
        <f t="shared" si="15"/>
        <v>0</v>
      </c>
      <c r="O43" s="213">
        <f t="shared" si="15"/>
        <v>0</v>
      </c>
      <c r="P43" s="213">
        <f t="shared" si="15"/>
        <v>7609</v>
      </c>
      <c r="Q43" s="213">
        <f t="shared" si="15"/>
        <v>7718</v>
      </c>
      <c r="R43" s="51"/>
      <c r="S43" s="136"/>
      <c r="T43" s="105"/>
      <c r="V43" s="141"/>
      <c r="W43" s="105"/>
    </row>
    <row r="44" spans="1:23" ht="18" customHeight="1" x14ac:dyDescent="0.3">
      <c r="A44" s="81"/>
      <c r="B44" s="74" t="s">
        <v>291</v>
      </c>
      <c r="C44" s="80" t="s">
        <v>292</v>
      </c>
      <c r="D44" s="213">
        <f>SUM(D45:D47)</f>
        <v>7500</v>
      </c>
      <c r="E44" s="213">
        <f t="shared" ref="E44:Q44" si="16">SUM(E45:E47)</f>
        <v>7500</v>
      </c>
      <c r="F44" s="213">
        <f t="shared" si="16"/>
        <v>0</v>
      </c>
      <c r="G44" s="213">
        <f t="shared" si="16"/>
        <v>0</v>
      </c>
      <c r="H44" s="213">
        <f t="shared" si="16"/>
        <v>0</v>
      </c>
      <c r="I44" s="213">
        <f t="shared" si="16"/>
        <v>0</v>
      </c>
      <c r="J44" s="213">
        <f t="shared" si="16"/>
        <v>0</v>
      </c>
      <c r="K44" s="213">
        <f t="shared" si="16"/>
        <v>0</v>
      </c>
      <c r="L44" s="213">
        <f t="shared" si="16"/>
        <v>0</v>
      </c>
      <c r="M44" s="213">
        <f t="shared" si="16"/>
        <v>0</v>
      </c>
      <c r="N44" s="213">
        <f t="shared" si="16"/>
        <v>0</v>
      </c>
      <c r="O44" s="213">
        <f t="shared" si="16"/>
        <v>0</v>
      </c>
      <c r="P44" s="213">
        <f t="shared" si="16"/>
        <v>7609</v>
      </c>
      <c r="Q44" s="213">
        <f t="shared" si="16"/>
        <v>7718</v>
      </c>
      <c r="R44" s="51"/>
      <c r="S44" s="136"/>
      <c r="T44" s="105"/>
      <c r="V44" s="141"/>
      <c r="W44" s="105"/>
    </row>
    <row r="45" spans="1:23" ht="18" customHeight="1" x14ac:dyDescent="0.3">
      <c r="A45" s="76" t="s">
        <v>277</v>
      </c>
      <c r="B45" s="82" t="s">
        <v>294</v>
      </c>
      <c r="C45" s="78" t="s">
        <v>295</v>
      </c>
      <c r="D45" s="212">
        <f t="shared" ref="D45:D47" si="17">E45+F45</f>
        <v>7000</v>
      </c>
      <c r="E45" s="139">
        <v>7000</v>
      </c>
      <c r="F45" s="212">
        <f t="shared" ref="F45:F47" si="18">SUM(G45:N45)</f>
        <v>0</v>
      </c>
      <c r="G45" s="115"/>
      <c r="H45" s="115"/>
      <c r="I45" s="115"/>
      <c r="J45" s="115"/>
      <c r="K45" s="115"/>
      <c r="L45" s="115"/>
      <c r="M45" s="115"/>
      <c r="N45" s="115"/>
      <c r="O45" s="115"/>
      <c r="P45" s="115">
        <v>7102</v>
      </c>
      <c r="Q45" s="115">
        <v>7204</v>
      </c>
      <c r="R45" s="51"/>
      <c r="S45" s="136"/>
      <c r="T45" s="105"/>
      <c r="V45" s="141"/>
      <c r="W45" s="105"/>
    </row>
    <row r="46" spans="1:23" ht="18" customHeight="1" x14ac:dyDescent="0.3">
      <c r="A46" s="76" t="s">
        <v>278</v>
      </c>
      <c r="B46" s="82" t="s">
        <v>296</v>
      </c>
      <c r="C46" s="78" t="s">
        <v>297</v>
      </c>
      <c r="D46" s="212">
        <f t="shared" si="17"/>
        <v>500</v>
      </c>
      <c r="E46" s="139">
        <v>500</v>
      </c>
      <c r="F46" s="212">
        <f t="shared" si="18"/>
        <v>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>
        <v>507</v>
      </c>
      <c r="Q46" s="115">
        <v>514</v>
      </c>
      <c r="R46" s="51"/>
      <c r="S46" s="136"/>
      <c r="T46" s="105"/>
      <c r="V46" s="141"/>
      <c r="W46" s="105"/>
    </row>
    <row r="47" spans="1:23" ht="18" customHeight="1" x14ac:dyDescent="0.3">
      <c r="A47" s="76" t="s">
        <v>283</v>
      </c>
      <c r="B47" s="82" t="s">
        <v>344</v>
      </c>
      <c r="C47" s="78" t="s">
        <v>345</v>
      </c>
      <c r="D47" s="212">
        <f t="shared" si="17"/>
        <v>0</v>
      </c>
      <c r="E47" s="139"/>
      <c r="F47" s="212">
        <f t="shared" si="18"/>
        <v>0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51"/>
      <c r="S47" s="136"/>
      <c r="T47" s="105"/>
      <c r="V47" s="141"/>
      <c r="W47" s="105"/>
    </row>
    <row r="48" spans="1:23" ht="29.25" hidden="1" customHeight="1" x14ac:dyDescent="0.3">
      <c r="A48" s="76"/>
      <c r="B48" s="74" t="s">
        <v>298</v>
      </c>
      <c r="C48" s="84" t="s">
        <v>368</v>
      </c>
      <c r="D48" s="213">
        <f t="shared" ref="D48:F49" si="19">D49</f>
        <v>0</v>
      </c>
      <c r="E48" s="206">
        <f t="shared" si="19"/>
        <v>0</v>
      </c>
      <c r="F48" s="213">
        <f t="shared" si="19"/>
        <v>0</v>
      </c>
      <c r="G48" s="206">
        <f t="shared" ref="G48:Q49" si="20">G49</f>
        <v>0</v>
      </c>
      <c r="H48" s="206">
        <f t="shared" si="20"/>
        <v>0</v>
      </c>
      <c r="I48" s="206">
        <f t="shared" si="20"/>
        <v>0</v>
      </c>
      <c r="J48" s="206">
        <f t="shared" si="20"/>
        <v>0</v>
      </c>
      <c r="K48" s="206">
        <f t="shared" si="20"/>
        <v>0</v>
      </c>
      <c r="L48" s="206">
        <f t="shared" si="20"/>
        <v>0</v>
      </c>
      <c r="M48" s="206">
        <f t="shared" si="20"/>
        <v>0</v>
      </c>
      <c r="N48" s="206">
        <f t="shared" si="20"/>
        <v>0</v>
      </c>
      <c r="O48" s="206">
        <f t="shared" si="20"/>
        <v>0</v>
      </c>
      <c r="P48" s="206">
        <f t="shared" si="20"/>
        <v>0</v>
      </c>
      <c r="Q48" s="207">
        <f t="shared" si="20"/>
        <v>0</v>
      </c>
      <c r="R48" s="51"/>
      <c r="S48" s="136"/>
      <c r="T48" s="105"/>
      <c r="V48" s="141"/>
      <c r="W48" s="105"/>
    </row>
    <row r="49" spans="1:80" ht="18" hidden="1" customHeight="1" x14ac:dyDescent="0.3">
      <c r="A49" s="76"/>
      <c r="B49" s="82" t="s">
        <v>374</v>
      </c>
      <c r="C49" s="80" t="s">
        <v>376</v>
      </c>
      <c r="D49" s="213">
        <f t="shared" si="19"/>
        <v>0</v>
      </c>
      <c r="E49" s="206">
        <f t="shared" si="19"/>
        <v>0</v>
      </c>
      <c r="F49" s="213">
        <f t="shared" si="19"/>
        <v>0</v>
      </c>
      <c r="G49" s="206">
        <f t="shared" si="20"/>
        <v>0</v>
      </c>
      <c r="H49" s="206">
        <f t="shared" si="20"/>
        <v>0</v>
      </c>
      <c r="I49" s="206">
        <f t="shared" si="20"/>
        <v>0</v>
      </c>
      <c r="J49" s="206">
        <f t="shared" si="20"/>
        <v>0</v>
      </c>
      <c r="K49" s="206">
        <f t="shared" si="20"/>
        <v>0</v>
      </c>
      <c r="L49" s="206">
        <f t="shared" si="20"/>
        <v>0</v>
      </c>
      <c r="M49" s="206">
        <f t="shared" si="20"/>
        <v>0</v>
      </c>
      <c r="N49" s="206">
        <f t="shared" si="20"/>
        <v>0</v>
      </c>
      <c r="O49" s="206">
        <f t="shared" si="20"/>
        <v>0</v>
      </c>
      <c r="P49" s="206">
        <f t="shared" si="20"/>
        <v>0</v>
      </c>
      <c r="Q49" s="207">
        <f t="shared" si="20"/>
        <v>0</v>
      </c>
      <c r="R49" s="51"/>
      <c r="S49" s="136"/>
      <c r="T49" s="105"/>
      <c r="V49" s="141"/>
      <c r="W49" s="105"/>
    </row>
    <row r="50" spans="1:80" ht="18" hidden="1" customHeight="1" x14ac:dyDescent="0.3">
      <c r="A50" s="76"/>
      <c r="B50" s="82" t="s">
        <v>375</v>
      </c>
      <c r="C50" s="78" t="s">
        <v>377</v>
      </c>
      <c r="D50" s="212">
        <f t="shared" ref="D50" si="21">E50+F50</f>
        <v>0</v>
      </c>
      <c r="E50" s="139"/>
      <c r="F50" s="212">
        <f>SUM(G50:N50)</f>
        <v>0</v>
      </c>
      <c r="G50" s="115"/>
      <c r="H50" s="115"/>
      <c r="I50" s="115"/>
      <c r="J50" s="115"/>
      <c r="K50" s="115"/>
      <c r="L50" s="115"/>
      <c r="M50" s="115"/>
      <c r="N50" s="115"/>
      <c r="O50" s="115"/>
      <c r="P50" s="139"/>
      <c r="Q50" s="140"/>
      <c r="R50" s="51"/>
      <c r="S50" s="136"/>
      <c r="T50" s="105"/>
      <c r="V50" s="141"/>
      <c r="W50" s="105"/>
    </row>
    <row r="51" spans="1:80" s="45" customFormat="1" ht="39" customHeight="1" x14ac:dyDescent="0.3">
      <c r="A51" s="265" t="s">
        <v>346</v>
      </c>
      <c r="B51" s="266"/>
      <c r="C51" s="267"/>
      <c r="D51" s="214">
        <f>D52</f>
        <v>646000</v>
      </c>
      <c r="E51" s="214">
        <f t="shared" ref="E51:Q52" si="22">E52</f>
        <v>633500</v>
      </c>
      <c r="F51" s="214">
        <f t="shared" si="22"/>
        <v>12500</v>
      </c>
      <c r="G51" s="214">
        <f t="shared" si="22"/>
        <v>0</v>
      </c>
      <c r="H51" s="214">
        <f t="shared" si="22"/>
        <v>0</v>
      </c>
      <c r="I51" s="214">
        <f t="shared" si="22"/>
        <v>0</v>
      </c>
      <c r="J51" s="214">
        <f t="shared" si="22"/>
        <v>10000</v>
      </c>
      <c r="K51" s="214">
        <f t="shared" si="22"/>
        <v>0</v>
      </c>
      <c r="L51" s="214">
        <f t="shared" si="22"/>
        <v>0</v>
      </c>
      <c r="M51" s="214">
        <f t="shared" si="22"/>
        <v>2500</v>
      </c>
      <c r="N51" s="214">
        <f t="shared" si="22"/>
        <v>0</v>
      </c>
      <c r="O51" s="214">
        <f t="shared" si="22"/>
        <v>0</v>
      </c>
      <c r="P51" s="214">
        <f t="shared" si="22"/>
        <v>1050730</v>
      </c>
      <c r="Q51" s="214">
        <f t="shared" si="22"/>
        <v>191460</v>
      </c>
      <c r="R51" s="51"/>
      <c r="S51" s="136"/>
      <c r="T51" s="105"/>
      <c r="U51" s="54"/>
      <c r="V51" s="141"/>
      <c r="W51" s="105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42" customFormat="1" ht="18" customHeight="1" x14ac:dyDescent="0.3">
      <c r="A52" s="71"/>
      <c r="B52" s="72" t="s">
        <v>219</v>
      </c>
      <c r="C52" s="73" t="s">
        <v>8</v>
      </c>
      <c r="D52" s="213">
        <f>D53</f>
        <v>646000</v>
      </c>
      <c r="E52" s="213">
        <f t="shared" si="22"/>
        <v>633500</v>
      </c>
      <c r="F52" s="213">
        <f t="shared" si="22"/>
        <v>12500</v>
      </c>
      <c r="G52" s="213">
        <f t="shared" si="22"/>
        <v>0</v>
      </c>
      <c r="H52" s="213">
        <f t="shared" si="22"/>
        <v>0</v>
      </c>
      <c r="I52" s="213">
        <f t="shared" si="22"/>
        <v>0</v>
      </c>
      <c r="J52" s="213">
        <f t="shared" si="22"/>
        <v>10000</v>
      </c>
      <c r="K52" s="213">
        <f t="shared" si="22"/>
        <v>0</v>
      </c>
      <c r="L52" s="213">
        <f t="shared" si="22"/>
        <v>0</v>
      </c>
      <c r="M52" s="213">
        <f t="shared" si="22"/>
        <v>2500</v>
      </c>
      <c r="N52" s="213">
        <f t="shared" si="22"/>
        <v>0</v>
      </c>
      <c r="O52" s="213">
        <f t="shared" si="22"/>
        <v>0</v>
      </c>
      <c r="P52" s="213">
        <f t="shared" si="22"/>
        <v>1050730</v>
      </c>
      <c r="Q52" s="213">
        <f t="shared" si="22"/>
        <v>191460</v>
      </c>
      <c r="R52" s="51"/>
      <c r="S52" s="142"/>
      <c r="T52" s="55"/>
      <c r="U52" s="56"/>
      <c r="V52" s="143"/>
      <c r="W52" s="55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</row>
    <row r="53" spans="1:80" s="39" customFormat="1" ht="32.25" customHeight="1" x14ac:dyDescent="0.3">
      <c r="A53" s="71"/>
      <c r="B53" s="72" t="s">
        <v>324</v>
      </c>
      <c r="C53" s="85" t="s">
        <v>363</v>
      </c>
      <c r="D53" s="213">
        <f>D54+D56</f>
        <v>646000</v>
      </c>
      <c r="E53" s="213">
        <f t="shared" ref="E53:Q53" si="23">E54+E56</f>
        <v>633500</v>
      </c>
      <c r="F53" s="213">
        <f t="shared" si="23"/>
        <v>12500</v>
      </c>
      <c r="G53" s="213">
        <f t="shared" si="23"/>
        <v>0</v>
      </c>
      <c r="H53" s="213">
        <f t="shared" si="23"/>
        <v>0</v>
      </c>
      <c r="I53" s="213">
        <f t="shared" si="23"/>
        <v>0</v>
      </c>
      <c r="J53" s="213">
        <f t="shared" si="23"/>
        <v>10000</v>
      </c>
      <c r="K53" s="213">
        <f t="shared" si="23"/>
        <v>0</v>
      </c>
      <c r="L53" s="213">
        <f t="shared" si="23"/>
        <v>0</v>
      </c>
      <c r="M53" s="213">
        <f t="shared" si="23"/>
        <v>2500</v>
      </c>
      <c r="N53" s="213">
        <f t="shared" si="23"/>
        <v>0</v>
      </c>
      <c r="O53" s="213">
        <f t="shared" si="23"/>
        <v>0</v>
      </c>
      <c r="P53" s="213">
        <f t="shared" si="23"/>
        <v>1050730</v>
      </c>
      <c r="Q53" s="213">
        <f t="shared" si="23"/>
        <v>191460</v>
      </c>
      <c r="R53" s="51"/>
      <c r="S53" s="136"/>
      <c r="T53" s="105"/>
      <c r="U53" s="52"/>
      <c r="V53" s="141"/>
      <c r="W53" s="105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</row>
    <row r="54" spans="1:80" s="39" customFormat="1" ht="18" customHeight="1" x14ac:dyDescent="0.3">
      <c r="A54" s="71"/>
      <c r="B54" s="72" t="s">
        <v>361</v>
      </c>
      <c r="C54" s="73" t="s">
        <v>364</v>
      </c>
      <c r="D54" s="213">
        <f>D55</f>
        <v>496000</v>
      </c>
      <c r="E54" s="213">
        <f t="shared" ref="E54:Q54" si="24">E55</f>
        <v>493500</v>
      </c>
      <c r="F54" s="213">
        <f t="shared" si="24"/>
        <v>2500</v>
      </c>
      <c r="G54" s="213">
        <f t="shared" si="24"/>
        <v>0</v>
      </c>
      <c r="H54" s="213">
        <f t="shared" si="24"/>
        <v>0</v>
      </c>
      <c r="I54" s="213">
        <f t="shared" si="24"/>
        <v>0</v>
      </c>
      <c r="J54" s="213">
        <f t="shared" si="24"/>
        <v>0</v>
      </c>
      <c r="K54" s="213">
        <f t="shared" si="24"/>
        <v>0</v>
      </c>
      <c r="L54" s="213">
        <f t="shared" si="24"/>
        <v>0</v>
      </c>
      <c r="M54" s="213">
        <f t="shared" si="24"/>
        <v>2500</v>
      </c>
      <c r="N54" s="213">
        <f t="shared" si="24"/>
        <v>0</v>
      </c>
      <c r="O54" s="213">
        <f t="shared" si="24"/>
        <v>0</v>
      </c>
      <c r="P54" s="213">
        <f t="shared" si="24"/>
        <v>950000</v>
      </c>
      <c r="Q54" s="213">
        <f t="shared" si="24"/>
        <v>60000</v>
      </c>
      <c r="R54" s="51"/>
      <c r="S54" s="136"/>
      <c r="T54" s="105"/>
      <c r="U54" s="52"/>
      <c r="V54" s="141"/>
      <c r="W54" s="105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</row>
    <row r="55" spans="1:80" ht="18" customHeight="1" x14ac:dyDescent="0.3">
      <c r="A55" s="76" t="s">
        <v>286</v>
      </c>
      <c r="B55" s="87" t="s">
        <v>365</v>
      </c>
      <c r="C55" s="78" t="s">
        <v>127</v>
      </c>
      <c r="D55" s="212">
        <f t="shared" ref="D55:D58" si="25">E55+F55</f>
        <v>496000</v>
      </c>
      <c r="E55" s="139">
        <v>493500</v>
      </c>
      <c r="F55" s="212">
        <f>SUM(G55:N55)</f>
        <v>2500</v>
      </c>
      <c r="G55" s="115"/>
      <c r="H55" s="115"/>
      <c r="I55" s="115"/>
      <c r="J55" s="115"/>
      <c r="K55" s="115"/>
      <c r="L55" s="115"/>
      <c r="M55" s="115">
        <v>2500</v>
      </c>
      <c r="N55" s="115"/>
      <c r="O55" s="115"/>
      <c r="P55" s="115">
        <v>950000</v>
      </c>
      <c r="Q55" s="115">
        <v>60000</v>
      </c>
      <c r="R55" s="51"/>
      <c r="S55" s="136"/>
      <c r="T55" s="105"/>
      <c r="V55" s="141"/>
      <c r="W55" s="105"/>
    </row>
    <row r="56" spans="1:80" s="39" customFormat="1" ht="18" customHeight="1" x14ac:dyDescent="0.3">
      <c r="A56" s="81"/>
      <c r="B56" s="88" t="s">
        <v>325</v>
      </c>
      <c r="C56" s="80" t="s">
        <v>326</v>
      </c>
      <c r="D56" s="213">
        <f t="shared" ref="D56:Q56" si="26">SUM(D57:D58)</f>
        <v>150000</v>
      </c>
      <c r="E56" s="213">
        <f t="shared" si="26"/>
        <v>140000</v>
      </c>
      <c r="F56" s="213">
        <f t="shared" si="26"/>
        <v>10000</v>
      </c>
      <c r="G56" s="213">
        <f t="shared" si="26"/>
        <v>0</v>
      </c>
      <c r="H56" s="213">
        <f t="shared" si="26"/>
        <v>0</v>
      </c>
      <c r="I56" s="213">
        <f t="shared" si="26"/>
        <v>0</v>
      </c>
      <c r="J56" s="213">
        <f t="shared" si="26"/>
        <v>10000</v>
      </c>
      <c r="K56" s="213">
        <f t="shared" si="26"/>
        <v>0</v>
      </c>
      <c r="L56" s="213">
        <f t="shared" si="26"/>
        <v>0</v>
      </c>
      <c r="M56" s="213">
        <f t="shared" si="26"/>
        <v>0</v>
      </c>
      <c r="N56" s="213">
        <f t="shared" si="26"/>
        <v>0</v>
      </c>
      <c r="O56" s="213">
        <f t="shared" si="26"/>
        <v>0</v>
      </c>
      <c r="P56" s="213">
        <f t="shared" si="26"/>
        <v>100730</v>
      </c>
      <c r="Q56" s="213">
        <f t="shared" si="26"/>
        <v>131460</v>
      </c>
      <c r="R56" s="51"/>
      <c r="S56" s="136"/>
      <c r="T56" s="105"/>
      <c r="U56" s="52"/>
      <c r="V56" s="141"/>
      <c r="W56" s="105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</row>
    <row r="57" spans="1:80" ht="18" customHeight="1" x14ac:dyDescent="0.3">
      <c r="A57" s="76" t="s">
        <v>293</v>
      </c>
      <c r="B57" s="87" t="s">
        <v>327</v>
      </c>
      <c r="C57" s="78" t="s">
        <v>130</v>
      </c>
      <c r="D57" s="212">
        <f t="shared" si="25"/>
        <v>100000</v>
      </c>
      <c r="E57" s="139">
        <v>90000</v>
      </c>
      <c r="F57" s="212">
        <f t="shared" ref="F57:F58" si="27">SUM(G57:N57)</f>
        <v>10000</v>
      </c>
      <c r="G57" s="115"/>
      <c r="H57" s="115"/>
      <c r="I57" s="115"/>
      <c r="J57" s="115">
        <v>10000</v>
      </c>
      <c r="K57" s="115"/>
      <c r="L57" s="115"/>
      <c r="M57" s="115"/>
      <c r="N57" s="115"/>
      <c r="O57" s="115"/>
      <c r="P57" s="115">
        <v>50000</v>
      </c>
      <c r="Q57" s="115">
        <v>80000</v>
      </c>
      <c r="R57" s="51"/>
      <c r="S57" s="136"/>
      <c r="T57" s="105"/>
      <c r="V57" s="141"/>
      <c r="W57" s="105"/>
    </row>
    <row r="58" spans="1:80" ht="18" customHeight="1" x14ac:dyDescent="0.3">
      <c r="A58" s="76" t="s">
        <v>311</v>
      </c>
      <c r="B58" s="87" t="s">
        <v>330</v>
      </c>
      <c r="C58" s="78" t="s">
        <v>136</v>
      </c>
      <c r="D58" s="212">
        <f t="shared" si="25"/>
        <v>50000</v>
      </c>
      <c r="E58" s="139">
        <v>50000</v>
      </c>
      <c r="F58" s="212">
        <f t="shared" si="27"/>
        <v>0</v>
      </c>
      <c r="G58" s="115"/>
      <c r="H58" s="115"/>
      <c r="I58" s="115"/>
      <c r="J58" s="115"/>
      <c r="K58" s="115"/>
      <c r="L58" s="115"/>
      <c r="M58" s="115"/>
      <c r="N58" s="115"/>
      <c r="O58" s="115"/>
      <c r="P58" s="115">
        <v>50730</v>
      </c>
      <c r="Q58" s="115">
        <v>51460</v>
      </c>
      <c r="R58" s="51"/>
      <c r="S58" s="136"/>
      <c r="T58" s="105"/>
      <c r="V58" s="141"/>
      <c r="W58" s="105"/>
    </row>
    <row r="59" spans="1:80" s="46" customFormat="1" ht="43.5" customHeight="1" x14ac:dyDescent="0.3">
      <c r="A59" s="262" t="s">
        <v>347</v>
      </c>
      <c r="B59" s="263"/>
      <c r="C59" s="264"/>
      <c r="D59" s="215">
        <f t="shared" ref="D59:Q59" si="28">D60+D76+D80+D84+D88+D92+D98+D102+D106+D121+D128+D144</f>
        <v>2114500</v>
      </c>
      <c r="E59" s="215">
        <f t="shared" si="28"/>
        <v>1464500</v>
      </c>
      <c r="F59" s="215">
        <f t="shared" si="28"/>
        <v>650000</v>
      </c>
      <c r="G59" s="215">
        <f t="shared" si="28"/>
        <v>0</v>
      </c>
      <c r="H59" s="215">
        <f t="shared" si="28"/>
        <v>0</v>
      </c>
      <c r="I59" s="215">
        <f t="shared" si="28"/>
        <v>640000</v>
      </c>
      <c r="J59" s="215">
        <f t="shared" si="28"/>
        <v>10000</v>
      </c>
      <c r="K59" s="215">
        <f t="shared" si="28"/>
        <v>0</v>
      </c>
      <c r="L59" s="215">
        <f t="shared" si="28"/>
        <v>0</v>
      </c>
      <c r="M59" s="215">
        <f t="shared" si="28"/>
        <v>0</v>
      </c>
      <c r="N59" s="215">
        <f t="shared" si="28"/>
        <v>0</v>
      </c>
      <c r="O59" s="215">
        <f t="shared" si="28"/>
        <v>0</v>
      </c>
      <c r="P59" s="215">
        <f t="shared" si="28"/>
        <v>2136947</v>
      </c>
      <c r="Q59" s="215">
        <f t="shared" si="28"/>
        <v>2167732</v>
      </c>
      <c r="R59" s="51"/>
      <c r="S59" s="136"/>
      <c r="T59" s="105"/>
      <c r="U59" s="53"/>
      <c r="V59" s="141"/>
      <c r="W59" s="105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</row>
    <row r="60" spans="1:80" s="40" customFormat="1" ht="26.25" customHeight="1" x14ac:dyDescent="0.3">
      <c r="A60" s="259" t="s">
        <v>348</v>
      </c>
      <c r="B60" s="260"/>
      <c r="C60" s="261"/>
      <c r="D60" s="214">
        <f>D61</f>
        <v>834000</v>
      </c>
      <c r="E60" s="214">
        <f>E61</f>
        <v>564000</v>
      </c>
      <c r="F60" s="214">
        <f>F61</f>
        <v>270000</v>
      </c>
      <c r="G60" s="214">
        <f t="shared" ref="G60:Q60" si="29">G61</f>
        <v>0</v>
      </c>
      <c r="H60" s="214">
        <f t="shared" si="29"/>
        <v>0</v>
      </c>
      <c r="I60" s="214">
        <f t="shared" si="29"/>
        <v>270000</v>
      </c>
      <c r="J60" s="214">
        <f t="shared" si="29"/>
        <v>0</v>
      </c>
      <c r="K60" s="214">
        <f t="shared" si="29"/>
        <v>0</v>
      </c>
      <c r="L60" s="214">
        <f t="shared" si="29"/>
        <v>0</v>
      </c>
      <c r="M60" s="214">
        <f t="shared" si="29"/>
        <v>0</v>
      </c>
      <c r="N60" s="214">
        <f t="shared" si="29"/>
        <v>0</v>
      </c>
      <c r="O60" s="214">
        <f t="shared" si="29"/>
        <v>0</v>
      </c>
      <c r="P60" s="214">
        <f t="shared" si="29"/>
        <v>846176</v>
      </c>
      <c r="Q60" s="224">
        <f t="shared" si="29"/>
        <v>858360</v>
      </c>
      <c r="R60" s="51"/>
      <c r="S60" s="136"/>
      <c r="T60" s="105"/>
      <c r="U60" s="57"/>
      <c r="V60" s="141"/>
      <c r="W60" s="105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</row>
    <row r="61" spans="1:80" s="43" customFormat="1" ht="18" customHeight="1" x14ac:dyDescent="0.3">
      <c r="A61" s="71"/>
      <c r="B61" s="72" t="s">
        <v>205</v>
      </c>
      <c r="C61" s="73" t="s">
        <v>378</v>
      </c>
      <c r="D61" s="213">
        <f>D62+D70+D73</f>
        <v>834000</v>
      </c>
      <c r="E61" s="213">
        <f>E62+E70+E73</f>
        <v>564000</v>
      </c>
      <c r="F61" s="213">
        <f>F62+F70+F73</f>
        <v>270000</v>
      </c>
      <c r="G61" s="213">
        <f t="shared" ref="G61:Q61" si="30">G62+G70+G73</f>
        <v>0</v>
      </c>
      <c r="H61" s="213">
        <f t="shared" si="30"/>
        <v>0</v>
      </c>
      <c r="I61" s="213">
        <f t="shared" si="30"/>
        <v>270000</v>
      </c>
      <c r="J61" s="213">
        <f t="shared" si="30"/>
        <v>0</v>
      </c>
      <c r="K61" s="213">
        <f t="shared" si="30"/>
        <v>0</v>
      </c>
      <c r="L61" s="213">
        <f t="shared" si="30"/>
        <v>0</v>
      </c>
      <c r="M61" s="213">
        <f t="shared" si="30"/>
        <v>0</v>
      </c>
      <c r="N61" s="213">
        <f t="shared" si="30"/>
        <v>0</v>
      </c>
      <c r="O61" s="213">
        <f t="shared" si="30"/>
        <v>0</v>
      </c>
      <c r="P61" s="213">
        <f t="shared" si="30"/>
        <v>846176</v>
      </c>
      <c r="Q61" s="223">
        <f t="shared" si="30"/>
        <v>858360</v>
      </c>
      <c r="R61" s="51"/>
      <c r="S61" s="136"/>
      <c r="T61" s="105"/>
      <c r="U61" s="56"/>
      <c r="V61" s="141"/>
      <c r="W61" s="105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</row>
    <row r="62" spans="1:80" s="39" customFormat="1" ht="18" customHeight="1" x14ac:dyDescent="0.3">
      <c r="A62" s="89"/>
      <c r="B62" s="90" t="s">
        <v>206</v>
      </c>
      <c r="C62" s="91" t="s">
        <v>207</v>
      </c>
      <c r="D62" s="213">
        <f>D63+D65+D67</f>
        <v>809000</v>
      </c>
      <c r="E62" s="213">
        <f>E63+E65+E67</f>
        <v>539000</v>
      </c>
      <c r="F62" s="213">
        <f>F63+F65+F67</f>
        <v>270000</v>
      </c>
      <c r="G62" s="213">
        <f t="shared" ref="G62:Q62" si="31">G63+G65+G67</f>
        <v>0</v>
      </c>
      <c r="H62" s="213">
        <f t="shared" si="31"/>
        <v>0</v>
      </c>
      <c r="I62" s="213">
        <f t="shared" si="31"/>
        <v>270000</v>
      </c>
      <c r="J62" s="213">
        <f t="shared" si="31"/>
        <v>0</v>
      </c>
      <c r="K62" s="213">
        <f t="shared" si="31"/>
        <v>0</v>
      </c>
      <c r="L62" s="213">
        <f t="shared" si="31"/>
        <v>0</v>
      </c>
      <c r="M62" s="213">
        <f t="shared" si="31"/>
        <v>0</v>
      </c>
      <c r="N62" s="213">
        <f t="shared" si="31"/>
        <v>0</v>
      </c>
      <c r="O62" s="213">
        <f t="shared" si="31"/>
        <v>0</v>
      </c>
      <c r="P62" s="213">
        <f t="shared" si="31"/>
        <v>820811</v>
      </c>
      <c r="Q62" s="223">
        <f t="shared" si="31"/>
        <v>832630</v>
      </c>
      <c r="R62" s="51"/>
      <c r="S62" s="136"/>
      <c r="T62" s="105"/>
      <c r="U62" s="52"/>
      <c r="V62" s="141"/>
      <c r="W62" s="105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</row>
    <row r="63" spans="1:80" s="39" customFormat="1" ht="18" customHeight="1" x14ac:dyDescent="0.3">
      <c r="A63" s="71"/>
      <c r="B63" s="90" t="s">
        <v>208</v>
      </c>
      <c r="C63" s="91" t="s">
        <v>366</v>
      </c>
      <c r="D63" s="213">
        <f>D64</f>
        <v>665000</v>
      </c>
      <c r="E63" s="213">
        <f>E64</f>
        <v>395000</v>
      </c>
      <c r="F63" s="213">
        <f>F64</f>
        <v>270000</v>
      </c>
      <c r="G63" s="213">
        <f t="shared" ref="G63:Q63" si="32">G64</f>
        <v>0</v>
      </c>
      <c r="H63" s="213">
        <f t="shared" si="32"/>
        <v>0</v>
      </c>
      <c r="I63" s="213">
        <f t="shared" si="32"/>
        <v>270000</v>
      </c>
      <c r="J63" s="213">
        <f t="shared" si="32"/>
        <v>0</v>
      </c>
      <c r="K63" s="213">
        <f t="shared" si="32"/>
        <v>0</v>
      </c>
      <c r="L63" s="213">
        <f t="shared" si="32"/>
        <v>0</v>
      </c>
      <c r="M63" s="213">
        <f t="shared" si="32"/>
        <v>0</v>
      </c>
      <c r="N63" s="213">
        <f t="shared" si="32"/>
        <v>0</v>
      </c>
      <c r="O63" s="213">
        <f t="shared" si="32"/>
        <v>0</v>
      </c>
      <c r="P63" s="213">
        <f t="shared" si="32"/>
        <v>674709</v>
      </c>
      <c r="Q63" s="223">
        <f t="shared" si="32"/>
        <v>684424</v>
      </c>
      <c r="R63" s="51"/>
      <c r="S63" s="136"/>
      <c r="T63" s="105"/>
      <c r="U63" s="52"/>
      <c r="V63" s="141"/>
      <c r="W63" s="105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</row>
    <row r="64" spans="1:80" ht="18" customHeight="1" x14ac:dyDescent="0.3">
      <c r="A64" s="76" t="s">
        <v>313</v>
      </c>
      <c r="B64" s="87" t="s">
        <v>210</v>
      </c>
      <c r="C64" s="78" t="s">
        <v>211</v>
      </c>
      <c r="D64" s="212">
        <f t="shared" ref="D64" si="33">E64+F64</f>
        <v>665000</v>
      </c>
      <c r="E64" s="139">
        <v>395000</v>
      </c>
      <c r="F64" s="212">
        <f>SUM(G64:N64)</f>
        <v>270000</v>
      </c>
      <c r="G64" s="139"/>
      <c r="H64" s="139"/>
      <c r="I64" s="139">
        <v>270000</v>
      </c>
      <c r="J64" s="139"/>
      <c r="K64" s="139"/>
      <c r="L64" s="139"/>
      <c r="M64" s="139"/>
      <c r="N64" s="139"/>
      <c r="O64" s="139"/>
      <c r="P64" s="139">
        <v>674709</v>
      </c>
      <c r="Q64" s="140">
        <v>684424</v>
      </c>
      <c r="R64" s="51"/>
      <c r="S64" s="136"/>
      <c r="T64" s="105"/>
      <c r="V64" s="141"/>
      <c r="W64" s="105"/>
    </row>
    <row r="65" spans="1:80" s="39" customFormat="1" ht="18" customHeight="1" x14ac:dyDescent="0.3">
      <c r="A65" s="81"/>
      <c r="B65" s="92" t="s">
        <v>367</v>
      </c>
      <c r="C65" s="93" t="s">
        <v>212</v>
      </c>
      <c r="D65" s="213">
        <f t="shared" ref="D65:E65" si="34">D66</f>
        <v>32000</v>
      </c>
      <c r="E65" s="213">
        <f t="shared" si="34"/>
        <v>32000</v>
      </c>
      <c r="F65" s="213">
        <f>F66</f>
        <v>0</v>
      </c>
      <c r="G65" s="213">
        <f t="shared" ref="G65:Q65" si="35">G66</f>
        <v>0</v>
      </c>
      <c r="H65" s="213">
        <f t="shared" si="35"/>
        <v>0</v>
      </c>
      <c r="I65" s="213">
        <f t="shared" si="35"/>
        <v>0</v>
      </c>
      <c r="J65" s="213">
        <f t="shared" si="35"/>
        <v>0</v>
      </c>
      <c r="K65" s="213">
        <f t="shared" si="35"/>
        <v>0</v>
      </c>
      <c r="L65" s="213">
        <f t="shared" si="35"/>
        <v>0</v>
      </c>
      <c r="M65" s="213">
        <f t="shared" si="35"/>
        <v>0</v>
      </c>
      <c r="N65" s="213">
        <f t="shared" si="35"/>
        <v>0</v>
      </c>
      <c r="O65" s="213">
        <f t="shared" si="35"/>
        <v>0</v>
      </c>
      <c r="P65" s="213">
        <f t="shared" si="35"/>
        <v>32467</v>
      </c>
      <c r="Q65" s="223">
        <f t="shared" si="35"/>
        <v>32935</v>
      </c>
      <c r="R65" s="51"/>
      <c r="S65" s="136"/>
      <c r="T65" s="105"/>
      <c r="U65" s="52"/>
      <c r="V65" s="141"/>
      <c r="W65" s="105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</row>
    <row r="66" spans="1:80" ht="18" customHeight="1" x14ac:dyDescent="0.3">
      <c r="A66" s="76" t="s">
        <v>314</v>
      </c>
      <c r="B66" s="87" t="s">
        <v>214</v>
      </c>
      <c r="C66" s="78" t="s">
        <v>215</v>
      </c>
      <c r="D66" s="212">
        <f t="shared" ref="D66" si="36">E66+F66</f>
        <v>32000</v>
      </c>
      <c r="E66" s="139">
        <v>32000</v>
      </c>
      <c r="F66" s="212">
        <f>SUM(G66:N66)</f>
        <v>0</v>
      </c>
      <c r="G66" s="115"/>
      <c r="H66" s="115"/>
      <c r="I66" s="115"/>
      <c r="J66" s="115"/>
      <c r="K66" s="115"/>
      <c r="L66" s="115"/>
      <c r="M66" s="115"/>
      <c r="N66" s="115"/>
      <c r="O66" s="115"/>
      <c r="P66" s="115">
        <v>32467</v>
      </c>
      <c r="Q66" s="115">
        <v>32935</v>
      </c>
      <c r="R66" s="51"/>
      <c r="S66" s="136"/>
      <c r="T66" s="105"/>
      <c r="V66" s="141"/>
      <c r="W66" s="105"/>
    </row>
    <row r="67" spans="1:80" s="39" customFormat="1" ht="16.5" customHeight="1" x14ac:dyDescent="0.3">
      <c r="A67" s="81"/>
      <c r="B67" s="92" t="s">
        <v>350</v>
      </c>
      <c r="C67" s="93" t="s">
        <v>216</v>
      </c>
      <c r="D67" s="213">
        <f t="shared" ref="D67:E67" si="37">D68+D69</f>
        <v>112000</v>
      </c>
      <c r="E67" s="213">
        <f t="shared" si="37"/>
        <v>112000</v>
      </c>
      <c r="F67" s="213">
        <f>F68+F69</f>
        <v>0</v>
      </c>
      <c r="G67" s="213">
        <f t="shared" ref="G67:Q67" si="38">G68+G69</f>
        <v>0</v>
      </c>
      <c r="H67" s="213">
        <f t="shared" si="38"/>
        <v>0</v>
      </c>
      <c r="I67" s="213">
        <f t="shared" si="38"/>
        <v>0</v>
      </c>
      <c r="J67" s="213">
        <f t="shared" si="38"/>
        <v>0</v>
      </c>
      <c r="K67" s="213">
        <f t="shared" si="38"/>
        <v>0</v>
      </c>
      <c r="L67" s="213">
        <f t="shared" si="38"/>
        <v>0</v>
      </c>
      <c r="M67" s="213">
        <f t="shared" si="38"/>
        <v>0</v>
      </c>
      <c r="N67" s="213">
        <f t="shared" si="38"/>
        <v>0</v>
      </c>
      <c r="O67" s="213">
        <f t="shared" si="38"/>
        <v>0</v>
      </c>
      <c r="P67" s="213">
        <f t="shared" si="38"/>
        <v>113635</v>
      </c>
      <c r="Q67" s="223">
        <f t="shared" si="38"/>
        <v>115271</v>
      </c>
      <c r="R67" s="51"/>
      <c r="S67" s="136"/>
      <c r="T67" s="105"/>
      <c r="U67" s="52"/>
      <c r="V67" s="141"/>
      <c r="W67" s="105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</row>
    <row r="68" spans="1:80" ht="18" customHeight="1" x14ac:dyDescent="0.3">
      <c r="A68" s="76" t="s">
        <v>315</v>
      </c>
      <c r="B68" s="87" t="s">
        <v>217</v>
      </c>
      <c r="C68" s="78" t="s">
        <v>218</v>
      </c>
      <c r="D68" s="212">
        <f t="shared" ref="D68:D69" si="39">E68+F68</f>
        <v>100000</v>
      </c>
      <c r="E68" s="139">
        <v>100000</v>
      </c>
      <c r="F68" s="212">
        <f>SUM(G68:N68)</f>
        <v>0</v>
      </c>
      <c r="G68" s="115"/>
      <c r="H68" s="115"/>
      <c r="I68" s="115"/>
      <c r="J68" s="115"/>
      <c r="K68" s="115"/>
      <c r="L68" s="115"/>
      <c r="M68" s="115"/>
      <c r="N68" s="115"/>
      <c r="O68" s="115"/>
      <c r="P68" s="115">
        <v>101460</v>
      </c>
      <c r="Q68" s="115">
        <v>102921</v>
      </c>
      <c r="R68" s="51"/>
      <c r="S68" s="136"/>
      <c r="T68" s="105"/>
      <c r="V68" s="141"/>
      <c r="W68" s="105"/>
    </row>
    <row r="69" spans="1:80" ht="18" customHeight="1" x14ac:dyDescent="0.3">
      <c r="A69" s="76" t="s">
        <v>316</v>
      </c>
      <c r="B69" s="87" t="s">
        <v>220</v>
      </c>
      <c r="C69" s="78" t="s">
        <v>349</v>
      </c>
      <c r="D69" s="212">
        <f t="shared" si="39"/>
        <v>12000</v>
      </c>
      <c r="E69" s="139">
        <v>12000</v>
      </c>
      <c r="F69" s="212">
        <f>SUM(G69:N69)</f>
        <v>0</v>
      </c>
      <c r="G69" s="115"/>
      <c r="H69" s="115"/>
      <c r="I69" s="115"/>
      <c r="J69" s="115"/>
      <c r="K69" s="115"/>
      <c r="L69" s="115"/>
      <c r="M69" s="115"/>
      <c r="N69" s="115"/>
      <c r="O69" s="115"/>
      <c r="P69" s="115">
        <v>12175</v>
      </c>
      <c r="Q69" s="115">
        <v>12350</v>
      </c>
      <c r="R69" s="51"/>
      <c r="S69" s="136"/>
      <c r="T69" s="105"/>
      <c r="V69" s="141"/>
      <c r="W69" s="105"/>
    </row>
    <row r="70" spans="1:80" s="39" customFormat="1" ht="18" customHeight="1" x14ac:dyDescent="0.3">
      <c r="A70" s="81"/>
      <c r="B70" s="74" t="s">
        <v>221</v>
      </c>
      <c r="C70" s="75" t="s">
        <v>222</v>
      </c>
      <c r="D70" s="213">
        <f t="shared" ref="D70:Q74" si="40">D71</f>
        <v>25000</v>
      </c>
      <c r="E70" s="213">
        <f t="shared" si="40"/>
        <v>25000</v>
      </c>
      <c r="F70" s="213">
        <f t="shared" si="40"/>
        <v>0</v>
      </c>
      <c r="G70" s="213">
        <f t="shared" si="40"/>
        <v>0</v>
      </c>
      <c r="H70" s="213">
        <f t="shared" si="40"/>
        <v>0</v>
      </c>
      <c r="I70" s="213">
        <f t="shared" si="40"/>
        <v>0</v>
      </c>
      <c r="J70" s="213">
        <f t="shared" si="40"/>
        <v>0</v>
      </c>
      <c r="K70" s="213">
        <f t="shared" si="40"/>
        <v>0</v>
      </c>
      <c r="L70" s="213">
        <f t="shared" si="40"/>
        <v>0</v>
      </c>
      <c r="M70" s="213">
        <f t="shared" si="40"/>
        <v>0</v>
      </c>
      <c r="N70" s="213">
        <f t="shared" si="40"/>
        <v>0</v>
      </c>
      <c r="O70" s="213">
        <f t="shared" si="40"/>
        <v>0</v>
      </c>
      <c r="P70" s="213">
        <f t="shared" si="40"/>
        <v>25365</v>
      </c>
      <c r="Q70" s="213">
        <f t="shared" si="40"/>
        <v>25730</v>
      </c>
      <c r="R70" s="51"/>
      <c r="S70" s="136"/>
      <c r="T70" s="105"/>
      <c r="U70" s="52"/>
      <c r="V70" s="141"/>
      <c r="W70" s="105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</row>
    <row r="71" spans="1:80" s="39" customFormat="1" ht="18" customHeight="1" x14ac:dyDescent="0.3">
      <c r="A71" s="81"/>
      <c r="B71" s="74" t="s">
        <v>223</v>
      </c>
      <c r="C71" s="75" t="s">
        <v>419</v>
      </c>
      <c r="D71" s="213">
        <f t="shared" si="40"/>
        <v>25000</v>
      </c>
      <c r="E71" s="213">
        <f t="shared" si="40"/>
        <v>25000</v>
      </c>
      <c r="F71" s="213">
        <f t="shared" si="40"/>
        <v>0</v>
      </c>
      <c r="G71" s="213">
        <f t="shared" si="40"/>
        <v>0</v>
      </c>
      <c r="H71" s="213">
        <f t="shared" si="40"/>
        <v>0</v>
      </c>
      <c r="I71" s="213">
        <f t="shared" si="40"/>
        <v>0</v>
      </c>
      <c r="J71" s="213">
        <f t="shared" si="40"/>
        <v>0</v>
      </c>
      <c r="K71" s="213">
        <f t="shared" si="40"/>
        <v>0</v>
      </c>
      <c r="L71" s="213">
        <f t="shared" si="40"/>
        <v>0</v>
      </c>
      <c r="M71" s="213">
        <f t="shared" si="40"/>
        <v>0</v>
      </c>
      <c r="N71" s="213">
        <f t="shared" si="40"/>
        <v>0</v>
      </c>
      <c r="O71" s="213">
        <f t="shared" si="40"/>
        <v>0</v>
      </c>
      <c r="P71" s="213">
        <f t="shared" si="40"/>
        <v>25365</v>
      </c>
      <c r="Q71" s="213">
        <f t="shared" si="40"/>
        <v>25730</v>
      </c>
      <c r="R71" s="51"/>
      <c r="S71" s="136"/>
      <c r="T71" s="105"/>
      <c r="U71" s="52"/>
      <c r="V71" s="141"/>
      <c r="W71" s="105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</row>
    <row r="72" spans="1:80" ht="18" customHeight="1" x14ac:dyDescent="0.3">
      <c r="A72" s="76" t="s">
        <v>317</v>
      </c>
      <c r="B72" s="87" t="s">
        <v>227</v>
      </c>
      <c r="C72" s="78" t="s">
        <v>228</v>
      </c>
      <c r="D72" s="212">
        <f t="shared" ref="D72" si="41">E72+F72</f>
        <v>25000</v>
      </c>
      <c r="E72" s="139">
        <v>25000</v>
      </c>
      <c r="F72" s="212">
        <f>SUM(G72:N72)</f>
        <v>0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5">
        <v>25365</v>
      </c>
      <c r="Q72" s="115">
        <v>25730</v>
      </c>
      <c r="R72" s="51"/>
      <c r="S72" s="136"/>
      <c r="T72" s="105"/>
      <c r="V72" s="141"/>
      <c r="W72" s="105"/>
    </row>
    <row r="73" spans="1:80" s="39" customFormat="1" ht="18" customHeight="1" x14ac:dyDescent="0.3">
      <c r="A73" s="81"/>
      <c r="B73" s="88" t="s">
        <v>298</v>
      </c>
      <c r="C73" s="137" t="s">
        <v>368</v>
      </c>
      <c r="D73" s="213">
        <f t="shared" si="40"/>
        <v>0</v>
      </c>
      <c r="E73" s="213">
        <f t="shared" si="40"/>
        <v>0</v>
      </c>
      <c r="F73" s="213">
        <f t="shared" si="40"/>
        <v>0</v>
      </c>
      <c r="G73" s="213">
        <f t="shared" si="40"/>
        <v>0</v>
      </c>
      <c r="H73" s="213">
        <f t="shared" si="40"/>
        <v>0</v>
      </c>
      <c r="I73" s="213">
        <f t="shared" si="40"/>
        <v>0</v>
      </c>
      <c r="J73" s="213">
        <f t="shared" si="40"/>
        <v>0</v>
      </c>
      <c r="K73" s="213">
        <f t="shared" si="40"/>
        <v>0</v>
      </c>
      <c r="L73" s="213">
        <f t="shared" si="40"/>
        <v>0</v>
      </c>
      <c r="M73" s="213">
        <f t="shared" si="40"/>
        <v>0</v>
      </c>
      <c r="N73" s="213">
        <f t="shared" si="40"/>
        <v>0</v>
      </c>
      <c r="O73" s="213">
        <f t="shared" si="40"/>
        <v>0</v>
      </c>
      <c r="P73" s="213">
        <f t="shared" si="40"/>
        <v>0</v>
      </c>
      <c r="Q73" s="213">
        <f t="shared" si="40"/>
        <v>0</v>
      </c>
      <c r="R73" s="51"/>
      <c r="S73" s="136"/>
      <c r="T73" s="105"/>
      <c r="U73" s="52"/>
      <c r="V73" s="141"/>
      <c r="W73" s="105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</row>
    <row r="74" spans="1:80" s="39" customFormat="1" ht="18" customHeight="1" x14ac:dyDescent="0.3">
      <c r="A74" s="81"/>
      <c r="B74" s="88" t="s">
        <v>299</v>
      </c>
      <c r="C74" s="80" t="s">
        <v>300</v>
      </c>
      <c r="D74" s="213">
        <f t="shared" si="40"/>
        <v>0</v>
      </c>
      <c r="E74" s="213">
        <f t="shared" si="40"/>
        <v>0</v>
      </c>
      <c r="F74" s="213">
        <f t="shared" si="40"/>
        <v>0</v>
      </c>
      <c r="G74" s="213">
        <f t="shared" si="40"/>
        <v>0</v>
      </c>
      <c r="H74" s="213">
        <f t="shared" si="40"/>
        <v>0</v>
      </c>
      <c r="I74" s="213">
        <f t="shared" si="40"/>
        <v>0</v>
      </c>
      <c r="J74" s="213">
        <f t="shared" si="40"/>
        <v>0</v>
      </c>
      <c r="K74" s="213">
        <f t="shared" si="40"/>
        <v>0</v>
      </c>
      <c r="L74" s="213">
        <f t="shared" si="40"/>
        <v>0</v>
      </c>
      <c r="M74" s="213">
        <f t="shared" si="40"/>
        <v>0</v>
      </c>
      <c r="N74" s="213">
        <f t="shared" si="40"/>
        <v>0</v>
      </c>
      <c r="O74" s="213">
        <f t="shared" si="40"/>
        <v>0</v>
      </c>
      <c r="P74" s="213">
        <f t="shared" si="40"/>
        <v>0</v>
      </c>
      <c r="Q74" s="213">
        <f t="shared" si="40"/>
        <v>0</v>
      </c>
      <c r="R74" s="51"/>
      <c r="S74" s="136"/>
      <c r="T74" s="105"/>
      <c r="U74" s="52"/>
      <c r="V74" s="141"/>
      <c r="W74" s="105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</row>
    <row r="75" spans="1:80" ht="18" customHeight="1" x14ac:dyDescent="0.3">
      <c r="A75" s="76" t="s">
        <v>206</v>
      </c>
      <c r="B75" s="87" t="s">
        <v>301</v>
      </c>
      <c r="C75" s="78" t="s">
        <v>320</v>
      </c>
      <c r="D75" s="212">
        <f t="shared" ref="D75" si="42">E75+F75</f>
        <v>0</v>
      </c>
      <c r="E75" s="139"/>
      <c r="F75" s="212">
        <f>SUM(G75:N75)</f>
        <v>0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51"/>
      <c r="S75" s="136"/>
      <c r="T75" s="105"/>
      <c r="V75" s="141"/>
      <c r="W75" s="105"/>
    </row>
    <row r="76" spans="1:80" s="110" customFormat="1" ht="27" customHeight="1" x14ac:dyDescent="0.3">
      <c r="A76" s="256" t="s">
        <v>420</v>
      </c>
      <c r="B76" s="257"/>
      <c r="C76" s="258"/>
      <c r="D76" s="214">
        <f t="shared" ref="D76:Q78" si="43">D77</f>
        <v>320000</v>
      </c>
      <c r="E76" s="214">
        <f t="shared" si="43"/>
        <v>320000</v>
      </c>
      <c r="F76" s="214">
        <f t="shared" si="43"/>
        <v>0</v>
      </c>
      <c r="G76" s="214">
        <f t="shared" si="43"/>
        <v>0</v>
      </c>
      <c r="H76" s="214">
        <f t="shared" si="43"/>
        <v>0</v>
      </c>
      <c r="I76" s="214">
        <f t="shared" si="43"/>
        <v>0</v>
      </c>
      <c r="J76" s="214">
        <f t="shared" si="43"/>
        <v>0</v>
      </c>
      <c r="K76" s="214">
        <f t="shared" si="43"/>
        <v>0</v>
      </c>
      <c r="L76" s="214">
        <f t="shared" si="43"/>
        <v>0</v>
      </c>
      <c r="M76" s="214">
        <f t="shared" si="43"/>
        <v>0</v>
      </c>
      <c r="N76" s="214">
        <f t="shared" si="43"/>
        <v>0</v>
      </c>
      <c r="O76" s="214">
        <f t="shared" si="43"/>
        <v>0</v>
      </c>
      <c r="P76" s="214">
        <f t="shared" si="43"/>
        <v>324672</v>
      </c>
      <c r="Q76" s="214">
        <f t="shared" si="43"/>
        <v>329347</v>
      </c>
      <c r="R76" s="51"/>
      <c r="S76" s="136"/>
      <c r="T76" s="105"/>
      <c r="U76" s="109"/>
      <c r="V76" s="141"/>
      <c r="W76" s="105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</row>
    <row r="77" spans="1:80" s="39" customFormat="1" ht="18" customHeight="1" x14ac:dyDescent="0.3">
      <c r="A77" s="71"/>
      <c r="B77" s="72" t="s">
        <v>302</v>
      </c>
      <c r="C77" s="85" t="s">
        <v>303</v>
      </c>
      <c r="D77" s="213">
        <f t="shared" si="43"/>
        <v>320000</v>
      </c>
      <c r="E77" s="213">
        <f t="shared" si="43"/>
        <v>320000</v>
      </c>
      <c r="F77" s="213">
        <f t="shared" si="43"/>
        <v>0</v>
      </c>
      <c r="G77" s="213">
        <f t="shared" si="43"/>
        <v>0</v>
      </c>
      <c r="H77" s="213">
        <f t="shared" si="43"/>
        <v>0</v>
      </c>
      <c r="I77" s="213">
        <f t="shared" si="43"/>
        <v>0</v>
      </c>
      <c r="J77" s="213">
        <f t="shared" si="43"/>
        <v>0</v>
      </c>
      <c r="K77" s="213">
        <f t="shared" si="43"/>
        <v>0</v>
      </c>
      <c r="L77" s="213">
        <f t="shared" si="43"/>
        <v>0</v>
      </c>
      <c r="M77" s="213">
        <f t="shared" si="43"/>
        <v>0</v>
      </c>
      <c r="N77" s="213">
        <f t="shared" si="43"/>
        <v>0</v>
      </c>
      <c r="O77" s="213">
        <f t="shared" si="43"/>
        <v>0</v>
      </c>
      <c r="P77" s="213">
        <f t="shared" si="43"/>
        <v>324672</v>
      </c>
      <c r="Q77" s="213">
        <f t="shared" si="43"/>
        <v>329347</v>
      </c>
      <c r="R77" s="51"/>
      <c r="S77" s="136"/>
      <c r="T77" s="105"/>
      <c r="U77" s="52"/>
      <c r="V77" s="141"/>
      <c r="W77" s="105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</row>
    <row r="78" spans="1:80" s="39" customFormat="1" ht="25.5" customHeight="1" x14ac:dyDescent="0.3">
      <c r="A78" s="71"/>
      <c r="B78" s="72" t="s">
        <v>304</v>
      </c>
      <c r="C78" s="96" t="s">
        <v>305</v>
      </c>
      <c r="D78" s="213">
        <f t="shared" si="43"/>
        <v>320000</v>
      </c>
      <c r="E78" s="213">
        <f t="shared" si="43"/>
        <v>320000</v>
      </c>
      <c r="F78" s="213">
        <f t="shared" si="43"/>
        <v>0</v>
      </c>
      <c r="G78" s="213">
        <f t="shared" si="43"/>
        <v>0</v>
      </c>
      <c r="H78" s="213">
        <f t="shared" si="43"/>
        <v>0</v>
      </c>
      <c r="I78" s="213">
        <f t="shared" si="43"/>
        <v>0</v>
      </c>
      <c r="J78" s="213">
        <f t="shared" si="43"/>
        <v>0</v>
      </c>
      <c r="K78" s="213">
        <f t="shared" si="43"/>
        <v>0</v>
      </c>
      <c r="L78" s="213">
        <f t="shared" si="43"/>
        <v>0</v>
      </c>
      <c r="M78" s="213">
        <f t="shared" si="43"/>
        <v>0</v>
      </c>
      <c r="N78" s="213">
        <f t="shared" si="43"/>
        <v>0</v>
      </c>
      <c r="O78" s="213">
        <f t="shared" si="43"/>
        <v>0</v>
      </c>
      <c r="P78" s="213">
        <f t="shared" si="43"/>
        <v>324672</v>
      </c>
      <c r="Q78" s="213">
        <f t="shared" si="43"/>
        <v>329347</v>
      </c>
      <c r="R78" s="51"/>
      <c r="S78" s="136"/>
      <c r="T78" s="105"/>
      <c r="U78" s="52"/>
      <c r="V78" s="141"/>
      <c r="W78" s="105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</row>
    <row r="79" spans="1:80" ht="18" customHeight="1" x14ac:dyDescent="0.3">
      <c r="A79" s="76" t="s">
        <v>221</v>
      </c>
      <c r="B79" s="87" t="s">
        <v>321</v>
      </c>
      <c r="C79" s="78" t="s">
        <v>322</v>
      </c>
      <c r="D79" s="212">
        <f t="shared" ref="D79" si="44">E79+F79</f>
        <v>320000</v>
      </c>
      <c r="E79" s="139">
        <v>320000</v>
      </c>
      <c r="F79" s="212">
        <f>SUM(G79:N79)</f>
        <v>0</v>
      </c>
      <c r="G79" s="139"/>
      <c r="H79" s="139"/>
      <c r="I79" s="139"/>
      <c r="J79" s="139"/>
      <c r="K79" s="139"/>
      <c r="L79" s="139"/>
      <c r="M79" s="139"/>
      <c r="N79" s="139"/>
      <c r="O79" s="139"/>
      <c r="P79" s="139">
        <v>324672</v>
      </c>
      <c r="Q79" s="139">
        <v>329347</v>
      </c>
      <c r="R79" s="51"/>
      <c r="S79" s="136"/>
      <c r="T79" s="105"/>
      <c r="V79" s="141"/>
      <c r="W79" s="105"/>
    </row>
    <row r="80" spans="1:80" s="110" customFormat="1" ht="31.5" customHeight="1" x14ac:dyDescent="0.3">
      <c r="A80" s="265" t="s">
        <v>351</v>
      </c>
      <c r="B80" s="266"/>
      <c r="C80" s="267"/>
      <c r="D80" s="214">
        <f t="shared" ref="D80:Q82" si="45">D81</f>
        <v>0</v>
      </c>
      <c r="E80" s="214">
        <f t="shared" si="45"/>
        <v>0</v>
      </c>
      <c r="F80" s="214">
        <f t="shared" si="45"/>
        <v>0</v>
      </c>
      <c r="G80" s="214">
        <f t="shared" si="45"/>
        <v>0</v>
      </c>
      <c r="H80" s="214">
        <f t="shared" si="45"/>
        <v>0</v>
      </c>
      <c r="I80" s="214">
        <f t="shared" si="45"/>
        <v>0</v>
      </c>
      <c r="J80" s="214">
        <f t="shared" si="45"/>
        <v>0</v>
      </c>
      <c r="K80" s="214">
        <f t="shared" si="45"/>
        <v>0</v>
      </c>
      <c r="L80" s="214">
        <f t="shared" si="45"/>
        <v>0</v>
      </c>
      <c r="M80" s="214">
        <f t="shared" si="45"/>
        <v>0</v>
      </c>
      <c r="N80" s="214">
        <f t="shared" si="45"/>
        <v>0</v>
      </c>
      <c r="O80" s="214">
        <f t="shared" si="45"/>
        <v>0</v>
      </c>
      <c r="P80" s="214">
        <f t="shared" si="45"/>
        <v>0</v>
      </c>
      <c r="Q80" s="214">
        <f t="shared" si="45"/>
        <v>0</v>
      </c>
      <c r="R80" s="51"/>
      <c r="S80" s="136"/>
      <c r="T80" s="105"/>
      <c r="U80" s="109"/>
      <c r="V80" s="141"/>
      <c r="W80" s="105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</row>
    <row r="81" spans="1:80" s="39" customFormat="1" ht="18" customHeight="1" x14ac:dyDescent="0.3">
      <c r="A81" s="71"/>
      <c r="B81" s="72" t="s">
        <v>306</v>
      </c>
      <c r="C81" s="73" t="s">
        <v>307</v>
      </c>
      <c r="D81" s="213">
        <f t="shared" si="45"/>
        <v>0</v>
      </c>
      <c r="E81" s="213">
        <f t="shared" si="45"/>
        <v>0</v>
      </c>
      <c r="F81" s="213">
        <f t="shared" si="45"/>
        <v>0</v>
      </c>
      <c r="G81" s="213">
        <f t="shared" si="45"/>
        <v>0</v>
      </c>
      <c r="H81" s="213">
        <f t="shared" si="45"/>
        <v>0</v>
      </c>
      <c r="I81" s="213">
        <f t="shared" si="45"/>
        <v>0</v>
      </c>
      <c r="J81" s="213">
        <f t="shared" si="45"/>
        <v>0</v>
      </c>
      <c r="K81" s="213">
        <f t="shared" si="45"/>
        <v>0</v>
      </c>
      <c r="L81" s="213">
        <f t="shared" si="45"/>
        <v>0</v>
      </c>
      <c r="M81" s="213">
        <f t="shared" si="45"/>
        <v>0</v>
      </c>
      <c r="N81" s="213">
        <f t="shared" si="45"/>
        <v>0</v>
      </c>
      <c r="O81" s="213">
        <f t="shared" si="45"/>
        <v>0</v>
      </c>
      <c r="P81" s="213">
        <f t="shared" si="45"/>
        <v>0</v>
      </c>
      <c r="Q81" s="213">
        <f t="shared" si="45"/>
        <v>0</v>
      </c>
      <c r="R81" s="51"/>
      <c r="S81" s="136"/>
      <c r="T81" s="105"/>
      <c r="U81" s="52"/>
      <c r="V81" s="141"/>
      <c r="W81" s="105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0" s="39" customFormat="1" ht="18" customHeight="1" x14ac:dyDescent="0.3">
      <c r="A82" s="71"/>
      <c r="B82" s="72" t="s">
        <v>308</v>
      </c>
      <c r="C82" s="73" t="s">
        <v>369</v>
      </c>
      <c r="D82" s="213">
        <f t="shared" si="45"/>
        <v>0</v>
      </c>
      <c r="E82" s="213">
        <f t="shared" si="45"/>
        <v>0</v>
      </c>
      <c r="F82" s="213">
        <f t="shared" si="45"/>
        <v>0</v>
      </c>
      <c r="G82" s="213">
        <f t="shared" si="45"/>
        <v>0</v>
      </c>
      <c r="H82" s="213">
        <f t="shared" si="45"/>
        <v>0</v>
      </c>
      <c r="I82" s="213">
        <f t="shared" si="45"/>
        <v>0</v>
      </c>
      <c r="J82" s="213">
        <f t="shared" si="45"/>
        <v>0</v>
      </c>
      <c r="K82" s="213">
        <f t="shared" si="45"/>
        <v>0</v>
      </c>
      <c r="L82" s="213">
        <f t="shared" si="45"/>
        <v>0</v>
      </c>
      <c r="M82" s="213">
        <f t="shared" si="45"/>
        <v>0</v>
      </c>
      <c r="N82" s="213">
        <f t="shared" si="45"/>
        <v>0</v>
      </c>
      <c r="O82" s="213">
        <f t="shared" si="45"/>
        <v>0</v>
      </c>
      <c r="P82" s="213">
        <f t="shared" si="45"/>
        <v>0</v>
      </c>
      <c r="Q82" s="213">
        <f t="shared" si="45"/>
        <v>0</v>
      </c>
      <c r="R82" s="51"/>
      <c r="S82" s="136"/>
      <c r="T82" s="105"/>
      <c r="U82" s="52"/>
      <c r="V82" s="141"/>
      <c r="W82" s="105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0" ht="18" customHeight="1" x14ac:dyDescent="0.3">
      <c r="A83" s="76" t="s">
        <v>318</v>
      </c>
      <c r="B83" s="87" t="s">
        <v>309</v>
      </c>
      <c r="C83" s="78" t="s">
        <v>310</v>
      </c>
      <c r="D83" s="212">
        <f t="shared" ref="D83" si="46">E83+F83</f>
        <v>0</v>
      </c>
      <c r="E83" s="139"/>
      <c r="F83" s="212">
        <f>SUM(G83:N83)</f>
        <v>0</v>
      </c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51"/>
      <c r="S83" s="136"/>
      <c r="T83" s="105"/>
      <c r="V83" s="141"/>
      <c r="W83" s="105"/>
    </row>
    <row r="84" spans="1:80" s="110" customFormat="1" ht="27" customHeight="1" x14ac:dyDescent="0.3">
      <c r="A84" s="259" t="s">
        <v>352</v>
      </c>
      <c r="B84" s="260"/>
      <c r="C84" s="261"/>
      <c r="D84" s="214">
        <f t="shared" ref="D84:Q86" si="47">D85</f>
        <v>600000</v>
      </c>
      <c r="E84" s="214">
        <f t="shared" si="47"/>
        <v>230000</v>
      </c>
      <c r="F84" s="214">
        <f t="shared" si="47"/>
        <v>370000</v>
      </c>
      <c r="G84" s="214">
        <f t="shared" si="47"/>
        <v>0</v>
      </c>
      <c r="H84" s="214">
        <f t="shared" si="47"/>
        <v>0</v>
      </c>
      <c r="I84" s="214">
        <f t="shared" si="47"/>
        <v>370000</v>
      </c>
      <c r="J84" s="214">
        <f t="shared" si="47"/>
        <v>0</v>
      </c>
      <c r="K84" s="214">
        <f t="shared" si="47"/>
        <v>0</v>
      </c>
      <c r="L84" s="214">
        <f t="shared" si="47"/>
        <v>0</v>
      </c>
      <c r="M84" s="214">
        <f t="shared" si="47"/>
        <v>0</v>
      </c>
      <c r="N84" s="214">
        <f t="shared" si="47"/>
        <v>0</v>
      </c>
      <c r="O84" s="214">
        <f t="shared" si="47"/>
        <v>0</v>
      </c>
      <c r="P84" s="214">
        <f t="shared" si="47"/>
        <v>608760</v>
      </c>
      <c r="Q84" s="214">
        <f t="shared" si="47"/>
        <v>617526</v>
      </c>
      <c r="R84" s="51"/>
      <c r="S84" s="136"/>
      <c r="T84" s="105"/>
      <c r="U84" s="109"/>
      <c r="V84" s="141"/>
      <c r="W84" s="105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</row>
    <row r="85" spans="1:80" s="39" customFormat="1" ht="18" customHeight="1" x14ac:dyDescent="0.3">
      <c r="A85" s="71"/>
      <c r="B85" s="74" t="s">
        <v>221</v>
      </c>
      <c r="C85" s="75" t="s">
        <v>222</v>
      </c>
      <c r="D85" s="213">
        <f t="shared" si="47"/>
        <v>600000</v>
      </c>
      <c r="E85" s="213">
        <f t="shared" si="47"/>
        <v>230000</v>
      </c>
      <c r="F85" s="213">
        <f t="shared" si="47"/>
        <v>370000</v>
      </c>
      <c r="G85" s="213">
        <f t="shared" si="47"/>
        <v>0</v>
      </c>
      <c r="H85" s="213">
        <f t="shared" si="47"/>
        <v>0</v>
      </c>
      <c r="I85" s="213">
        <f t="shared" si="47"/>
        <v>370000</v>
      </c>
      <c r="J85" s="213">
        <f t="shared" si="47"/>
        <v>0</v>
      </c>
      <c r="K85" s="213">
        <f t="shared" si="47"/>
        <v>0</v>
      </c>
      <c r="L85" s="213">
        <f t="shared" si="47"/>
        <v>0</v>
      </c>
      <c r="M85" s="213">
        <f t="shared" si="47"/>
        <v>0</v>
      </c>
      <c r="N85" s="213">
        <f t="shared" si="47"/>
        <v>0</v>
      </c>
      <c r="O85" s="213">
        <f t="shared" si="47"/>
        <v>0</v>
      </c>
      <c r="P85" s="213">
        <f t="shared" si="47"/>
        <v>608760</v>
      </c>
      <c r="Q85" s="213">
        <f t="shared" si="47"/>
        <v>617526</v>
      </c>
      <c r="R85" s="51"/>
      <c r="S85" s="136"/>
      <c r="T85" s="105"/>
      <c r="U85" s="52"/>
      <c r="V85" s="141"/>
      <c r="W85" s="105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</row>
    <row r="86" spans="1:80" s="39" customFormat="1" ht="18" customHeight="1" x14ac:dyDescent="0.3">
      <c r="A86" s="71"/>
      <c r="B86" s="72" t="s">
        <v>232</v>
      </c>
      <c r="C86" s="73" t="s">
        <v>312</v>
      </c>
      <c r="D86" s="213">
        <f t="shared" si="47"/>
        <v>600000</v>
      </c>
      <c r="E86" s="213">
        <f t="shared" si="47"/>
        <v>230000</v>
      </c>
      <c r="F86" s="213">
        <f t="shared" si="47"/>
        <v>370000</v>
      </c>
      <c r="G86" s="213">
        <f t="shared" si="47"/>
        <v>0</v>
      </c>
      <c r="H86" s="213">
        <f t="shared" si="47"/>
        <v>0</v>
      </c>
      <c r="I86" s="213">
        <f t="shared" si="47"/>
        <v>370000</v>
      </c>
      <c r="J86" s="213">
        <f t="shared" si="47"/>
        <v>0</v>
      </c>
      <c r="K86" s="213">
        <f t="shared" si="47"/>
        <v>0</v>
      </c>
      <c r="L86" s="213">
        <f t="shared" si="47"/>
        <v>0</v>
      </c>
      <c r="M86" s="213">
        <f t="shared" si="47"/>
        <v>0</v>
      </c>
      <c r="N86" s="213">
        <f t="shared" si="47"/>
        <v>0</v>
      </c>
      <c r="O86" s="213">
        <f t="shared" si="47"/>
        <v>0</v>
      </c>
      <c r="P86" s="213">
        <f t="shared" si="47"/>
        <v>608760</v>
      </c>
      <c r="Q86" s="213">
        <f t="shared" si="47"/>
        <v>617526</v>
      </c>
      <c r="R86" s="51"/>
      <c r="S86" s="136"/>
      <c r="T86" s="105"/>
      <c r="U86" s="52"/>
      <c r="V86" s="141"/>
      <c r="W86" s="105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</row>
    <row r="87" spans="1:80" ht="18" customHeight="1" x14ac:dyDescent="0.3">
      <c r="A87" s="76" t="s">
        <v>289</v>
      </c>
      <c r="B87" s="87" t="s">
        <v>237</v>
      </c>
      <c r="C87" s="78" t="s">
        <v>238</v>
      </c>
      <c r="D87" s="212">
        <f t="shared" ref="D87" si="48">E87+F87</f>
        <v>600000</v>
      </c>
      <c r="E87" s="139">
        <v>230000</v>
      </c>
      <c r="F87" s="212">
        <f>SUM(G87:N87)</f>
        <v>370000</v>
      </c>
      <c r="G87" s="115"/>
      <c r="H87" s="115"/>
      <c r="I87" s="115">
        <v>370000</v>
      </c>
      <c r="J87" s="115"/>
      <c r="K87" s="115"/>
      <c r="L87" s="115"/>
      <c r="M87" s="115"/>
      <c r="N87" s="115"/>
      <c r="O87" s="115"/>
      <c r="P87" s="115">
        <v>608760</v>
      </c>
      <c r="Q87" s="115">
        <v>617526</v>
      </c>
      <c r="R87" s="51"/>
      <c r="S87" s="136"/>
      <c r="T87" s="105"/>
      <c r="V87" s="141"/>
      <c r="W87" s="105"/>
    </row>
    <row r="88" spans="1:80" s="112" customFormat="1" ht="29.25" customHeight="1" x14ac:dyDescent="0.3">
      <c r="A88" s="269" t="s">
        <v>353</v>
      </c>
      <c r="B88" s="270"/>
      <c r="C88" s="271"/>
      <c r="D88" s="214">
        <f t="shared" ref="D88:Q90" si="49">D89</f>
        <v>42000</v>
      </c>
      <c r="E88" s="214">
        <f t="shared" si="49"/>
        <v>42000</v>
      </c>
      <c r="F88" s="214">
        <f t="shared" si="49"/>
        <v>0</v>
      </c>
      <c r="G88" s="214">
        <f t="shared" si="49"/>
        <v>0</v>
      </c>
      <c r="H88" s="214">
        <f t="shared" si="49"/>
        <v>0</v>
      </c>
      <c r="I88" s="214">
        <f t="shared" si="49"/>
        <v>0</v>
      </c>
      <c r="J88" s="214">
        <f t="shared" si="49"/>
        <v>0</v>
      </c>
      <c r="K88" s="214">
        <f t="shared" si="49"/>
        <v>0</v>
      </c>
      <c r="L88" s="214">
        <f t="shared" si="49"/>
        <v>0</v>
      </c>
      <c r="M88" s="214">
        <f t="shared" si="49"/>
        <v>0</v>
      </c>
      <c r="N88" s="214">
        <f t="shared" si="49"/>
        <v>0</v>
      </c>
      <c r="O88" s="214">
        <f t="shared" si="49"/>
        <v>0</v>
      </c>
      <c r="P88" s="214">
        <f t="shared" si="49"/>
        <v>42613</v>
      </c>
      <c r="Q88" s="214">
        <f t="shared" si="49"/>
        <v>43226</v>
      </c>
      <c r="R88" s="51"/>
      <c r="S88" s="136"/>
      <c r="T88" s="105"/>
      <c r="U88" s="111"/>
      <c r="V88" s="141"/>
      <c r="W88" s="105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</row>
    <row r="89" spans="1:80" s="39" customFormat="1" ht="18" customHeight="1" x14ac:dyDescent="0.3">
      <c r="A89" s="71"/>
      <c r="B89" s="72" t="s">
        <v>221</v>
      </c>
      <c r="C89" s="75" t="s">
        <v>222</v>
      </c>
      <c r="D89" s="213">
        <f t="shared" si="49"/>
        <v>42000</v>
      </c>
      <c r="E89" s="213">
        <f t="shared" si="49"/>
        <v>42000</v>
      </c>
      <c r="F89" s="213">
        <f t="shared" si="49"/>
        <v>0</v>
      </c>
      <c r="G89" s="213">
        <f t="shared" si="49"/>
        <v>0</v>
      </c>
      <c r="H89" s="213">
        <f t="shared" si="49"/>
        <v>0</v>
      </c>
      <c r="I89" s="213">
        <f t="shared" si="49"/>
        <v>0</v>
      </c>
      <c r="J89" s="213">
        <f t="shared" si="49"/>
        <v>0</v>
      </c>
      <c r="K89" s="213">
        <f t="shared" si="49"/>
        <v>0</v>
      </c>
      <c r="L89" s="213">
        <f t="shared" si="49"/>
        <v>0</v>
      </c>
      <c r="M89" s="213">
        <f t="shared" si="49"/>
        <v>0</v>
      </c>
      <c r="N89" s="213">
        <f t="shared" si="49"/>
        <v>0</v>
      </c>
      <c r="O89" s="213">
        <f t="shared" si="49"/>
        <v>0</v>
      </c>
      <c r="P89" s="213">
        <f t="shared" si="49"/>
        <v>42613</v>
      </c>
      <c r="Q89" s="213">
        <f t="shared" si="49"/>
        <v>43226</v>
      </c>
      <c r="R89" s="51"/>
      <c r="S89" s="136"/>
      <c r="T89" s="105"/>
      <c r="U89" s="52"/>
      <c r="V89" s="141"/>
      <c r="W89" s="105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</row>
    <row r="90" spans="1:80" s="39" customFormat="1" ht="18" customHeight="1" x14ac:dyDescent="0.3">
      <c r="A90" s="71"/>
      <c r="B90" s="72" t="s">
        <v>275</v>
      </c>
      <c r="C90" s="73" t="s">
        <v>276</v>
      </c>
      <c r="D90" s="213">
        <f t="shared" si="49"/>
        <v>42000</v>
      </c>
      <c r="E90" s="213">
        <f t="shared" si="49"/>
        <v>42000</v>
      </c>
      <c r="F90" s="213">
        <f t="shared" si="49"/>
        <v>0</v>
      </c>
      <c r="G90" s="213">
        <f t="shared" si="49"/>
        <v>0</v>
      </c>
      <c r="H90" s="213">
        <f t="shared" si="49"/>
        <v>0</v>
      </c>
      <c r="I90" s="213">
        <f t="shared" si="49"/>
        <v>0</v>
      </c>
      <c r="J90" s="213">
        <f t="shared" si="49"/>
        <v>0</v>
      </c>
      <c r="K90" s="213">
        <f t="shared" si="49"/>
        <v>0</v>
      </c>
      <c r="L90" s="213">
        <f t="shared" si="49"/>
        <v>0</v>
      </c>
      <c r="M90" s="213">
        <f t="shared" si="49"/>
        <v>0</v>
      </c>
      <c r="N90" s="213">
        <f t="shared" si="49"/>
        <v>0</v>
      </c>
      <c r="O90" s="213">
        <f t="shared" si="49"/>
        <v>0</v>
      </c>
      <c r="P90" s="213">
        <f t="shared" si="49"/>
        <v>42613</v>
      </c>
      <c r="Q90" s="213">
        <f t="shared" si="49"/>
        <v>43226</v>
      </c>
      <c r="R90" s="51"/>
      <c r="S90" s="136"/>
      <c r="T90" s="105"/>
      <c r="U90" s="52"/>
      <c r="V90" s="141"/>
      <c r="W90" s="105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</row>
    <row r="91" spans="1:80" ht="26.25" customHeight="1" x14ac:dyDescent="0.3">
      <c r="A91" s="103" t="s">
        <v>319</v>
      </c>
      <c r="B91" s="104" t="s">
        <v>379</v>
      </c>
      <c r="C91" s="94" t="s">
        <v>354</v>
      </c>
      <c r="D91" s="212">
        <f t="shared" ref="D91" si="50">E91+F91</f>
        <v>42000</v>
      </c>
      <c r="E91" s="139">
        <v>42000</v>
      </c>
      <c r="F91" s="212">
        <f>SUM(G91:N91)</f>
        <v>0</v>
      </c>
      <c r="G91" s="139"/>
      <c r="H91" s="139"/>
      <c r="I91" s="139"/>
      <c r="J91" s="139"/>
      <c r="K91" s="139"/>
      <c r="L91" s="139"/>
      <c r="M91" s="139"/>
      <c r="N91" s="139"/>
      <c r="O91" s="139"/>
      <c r="P91" s="139">
        <v>42613</v>
      </c>
      <c r="Q91" s="139">
        <v>43226</v>
      </c>
      <c r="R91" s="51"/>
      <c r="S91" s="136"/>
      <c r="T91" s="105"/>
      <c r="V91" s="141"/>
      <c r="W91" s="105"/>
    </row>
    <row r="92" spans="1:80" s="112" customFormat="1" ht="31.5" customHeight="1" x14ac:dyDescent="0.3">
      <c r="A92" s="265" t="s">
        <v>421</v>
      </c>
      <c r="B92" s="266"/>
      <c r="C92" s="267"/>
      <c r="D92" s="214">
        <f>D93</f>
        <v>0</v>
      </c>
      <c r="E92" s="214">
        <f t="shared" ref="E92:Q92" si="51">E93</f>
        <v>0</v>
      </c>
      <c r="F92" s="214">
        <f t="shared" si="51"/>
        <v>0</v>
      </c>
      <c r="G92" s="214">
        <f t="shared" si="51"/>
        <v>0</v>
      </c>
      <c r="H92" s="214">
        <f t="shared" si="51"/>
        <v>0</v>
      </c>
      <c r="I92" s="214">
        <f t="shared" si="51"/>
        <v>0</v>
      </c>
      <c r="J92" s="214">
        <f t="shared" si="51"/>
        <v>0</v>
      </c>
      <c r="K92" s="214">
        <f t="shared" si="51"/>
        <v>0</v>
      </c>
      <c r="L92" s="214">
        <f t="shared" si="51"/>
        <v>0</v>
      </c>
      <c r="M92" s="214">
        <f t="shared" si="51"/>
        <v>0</v>
      </c>
      <c r="N92" s="214">
        <f t="shared" si="51"/>
        <v>0</v>
      </c>
      <c r="O92" s="214">
        <f t="shared" si="51"/>
        <v>0</v>
      </c>
      <c r="P92" s="214">
        <f t="shared" si="51"/>
        <v>0</v>
      </c>
      <c r="Q92" s="214">
        <f t="shared" si="51"/>
        <v>0</v>
      </c>
      <c r="R92" s="51"/>
      <c r="S92" s="136"/>
      <c r="T92" s="105"/>
      <c r="U92" s="111"/>
      <c r="V92" s="141"/>
      <c r="W92" s="105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</row>
    <row r="93" spans="1:80" s="39" customFormat="1" ht="18" customHeight="1" x14ac:dyDescent="0.3">
      <c r="A93" s="71"/>
      <c r="B93" s="74" t="s">
        <v>221</v>
      </c>
      <c r="C93" s="75" t="s">
        <v>222</v>
      </c>
      <c r="D93" s="213">
        <f>D94+D96</f>
        <v>0</v>
      </c>
      <c r="E93" s="213">
        <f t="shared" ref="E93:Q93" si="52">E94+E96</f>
        <v>0</v>
      </c>
      <c r="F93" s="213">
        <f t="shared" si="52"/>
        <v>0</v>
      </c>
      <c r="G93" s="213">
        <f t="shared" si="52"/>
        <v>0</v>
      </c>
      <c r="H93" s="213">
        <f t="shared" si="52"/>
        <v>0</v>
      </c>
      <c r="I93" s="213">
        <f t="shared" si="52"/>
        <v>0</v>
      </c>
      <c r="J93" s="213">
        <f t="shared" si="52"/>
        <v>0</v>
      </c>
      <c r="K93" s="213">
        <f t="shared" si="52"/>
        <v>0</v>
      </c>
      <c r="L93" s="213">
        <f t="shared" si="52"/>
        <v>0</v>
      </c>
      <c r="M93" s="213">
        <f t="shared" si="52"/>
        <v>0</v>
      </c>
      <c r="N93" s="213">
        <f t="shared" si="52"/>
        <v>0</v>
      </c>
      <c r="O93" s="213">
        <f t="shared" si="52"/>
        <v>0</v>
      </c>
      <c r="P93" s="213">
        <f t="shared" si="52"/>
        <v>0</v>
      </c>
      <c r="Q93" s="213">
        <f t="shared" si="52"/>
        <v>0</v>
      </c>
      <c r="R93" s="51"/>
      <c r="S93" s="136"/>
      <c r="T93" s="105"/>
      <c r="U93" s="52"/>
      <c r="V93" s="141"/>
      <c r="W93" s="105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</row>
    <row r="94" spans="1:80" s="39" customFormat="1" ht="18" customHeight="1" x14ac:dyDescent="0.3">
      <c r="A94" s="71"/>
      <c r="B94" s="72" t="s">
        <v>247</v>
      </c>
      <c r="C94" s="73" t="s">
        <v>248</v>
      </c>
      <c r="D94" s="213">
        <f>D95</f>
        <v>0</v>
      </c>
      <c r="E94" s="213">
        <f t="shared" ref="E94:Q94" si="53">E95</f>
        <v>0</v>
      </c>
      <c r="F94" s="213">
        <f t="shared" si="53"/>
        <v>0</v>
      </c>
      <c r="G94" s="213">
        <f t="shared" si="53"/>
        <v>0</v>
      </c>
      <c r="H94" s="213">
        <f t="shared" si="53"/>
        <v>0</v>
      </c>
      <c r="I94" s="213">
        <f t="shared" si="53"/>
        <v>0</v>
      </c>
      <c r="J94" s="213">
        <f t="shared" si="53"/>
        <v>0</v>
      </c>
      <c r="K94" s="213">
        <f t="shared" si="53"/>
        <v>0</v>
      </c>
      <c r="L94" s="213">
        <f t="shared" si="53"/>
        <v>0</v>
      </c>
      <c r="M94" s="213">
        <f t="shared" si="53"/>
        <v>0</v>
      </c>
      <c r="N94" s="213">
        <f t="shared" si="53"/>
        <v>0</v>
      </c>
      <c r="O94" s="213">
        <f t="shared" si="53"/>
        <v>0</v>
      </c>
      <c r="P94" s="213">
        <f t="shared" si="53"/>
        <v>0</v>
      </c>
      <c r="Q94" s="213">
        <f t="shared" si="53"/>
        <v>0</v>
      </c>
      <c r="R94" s="51"/>
      <c r="S94" s="136"/>
      <c r="T94" s="105"/>
      <c r="U94" s="52"/>
      <c r="V94" s="141"/>
      <c r="W94" s="105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</row>
    <row r="95" spans="1:80" ht="18" customHeight="1" x14ac:dyDescent="0.3">
      <c r="A95" s="76" t="s">
        <v>298</v>
      </c>
      <c r="B95" s="87" t="s">
        <v>250</v>
      </c>
      <c r="C95" s="78" t="s">
        <v>251</v>
      </c>
      <c r="D95" s="212">
        <f t="shared" ref="D95" si="54">E95+F95</f>
        <v>0</v>
      </c>
      <c r="E95" s="139"/>
      <c r="F95" s="212">
        <f>SUM(G95:N95)</f>
        <v>0</v>
      </c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51"/>
      <c r="S95" s="136"/>
      <c r="T95" s="105"/>
      <c r="V95" s="141"/>
      <c r="W95" s="105"/>
    </row>
    <row r="96" spans="1:80" s="44" customFormat="1" ht="18" customHeight="1" x14ac:dyDescent="0.3">
      <c r="A96" s="81"/>
      <c r="B96" s="88" t="s">
        <v>275</v>
      </c>
      <c r="C96" s="80" t="s">
        <v>276</v>
      </c>
      <c r="D96" s="213">
        <f>D97</f>
        <v>0</v>
      </c>
      <c r="E96" s="213">
        <f t="shared" ref="E96:Q96" si="55">E97</f>
        <v>0</v>
      </c>
      <c r="F96" s="213">
        <f t="shared" si="55"/>
        <v>0</v>
      </c>
      <c r="G96" s="213">
        <f t="shared" si="55"/>
        <v>0</v>
      </c>
      <c r="H96" s="213">
        <f t="shared" si="55"/>
        <v>0</v>
      </c>
      <c r="I96" s="213">
        <f t="shared" si="55"/>
        <v>0</v>
      </c>
      <c r="J96" s="213">
        <f t="shared" si="55"/>
        <v>0</v>
      </c>
      <c r="K96" s="213">
        <f t="shared" si="55"/>
        <v>0</v>
      </c>
      <c r="L96" s="213">
        <f t="shared" si="55"/>
        <v>0</v>
      </c>
      <c r="M96" s="213">
        <f t="shared" si="55"/>
        <v>0</v>
      </c>
      <c r="N96" s="213">
        <f t="shared" si="55"/>
        <v>0</v>
      </c>
      <c r="O96" s="213">
        <f t="shared" si="55"/>
        <v>0</v>
      </c>
      <c r="P96" s="213">
        <f t="shared" si="55"/>
        <v>0</v>
      </c>
      <c r="Q96" s="213">
        <f t="shared" si="55"/>
        <v>0</v>
      </c>
      <c r="R96" s="51"/>
      <c r="S96" s="136"/>
      <c r="T96" s="105"/>
      <c r="U96" s="58"/>
      <c r="V96" s="141"/>
      <c r="W96" s="105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</row>
    <row r="97" spans="1:80" ht="18" customHeight="1" x14ac:dyDescent="0.3">
      <c r="A97" s="76" t="s">
        <v>302</v>
      </c>
      <c r="B97" s="87" t="s">
        <v>287</v>
      </c>
      <c r="C97" s="78" t="s">
        <v>288</v>
      </c>
      <c r="D97" s="212">
        <f t="shared" ref="D97" si="56">E97+F97</f>
        <v>0</v>
      </c>
      <c r="E97" s="139"/>
      <c r="F97" s="212">
        <f>SUM(G97:N97)</f>
        <v>0</v>
      </c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51"/>
      <c r="S97" s="136"/>
      <c r="T97" s="105"/>
      <c r="V97" s="141"/>
      <c r="W97" s="105"/>
    </row>
    <row r="98" spans="1:80" s="112" customFormat="1" ht="27" customHeight="1" x14ac:dyDescent="0.3">
      <c r="A98" s="265" t="s">
        <v>355</v>
      </c>
      <c r="B98" s="266"/>
      <c r="C98" s="267"/>
      <c r="D98" s="214">
        <f t="shared" ref="D98:Q100" si="57">D99</f>
        <v>65000</v>
      </c>
      <c r="E98" s="214">
        <f t="shared" si="57"/>
        <v>65000</v>
      </c>
      <c r="F98" s="214">
        <f t="shared" si="57"/>
        <v>0</v>
      </c>
      <c r="G98" s="214">
        <f t="shared" si="57"/>
        <v>0</v>
      </c>
      <c r="H98" s="214">
        <f t="shared" si="57"/>
        <v>0</v>
      </c>
      <c r="I98" s="214">
        <f t="shared" si="57"/>
        <v>0</v>
      </c>
      <c r="J98" s="214">
        <f t="shared" si="57"/>
        <v>0</v>
      </c>
      <c r="K98" s="214">
        <f t="shared" si="57"/>
        <v>0</v>
      </c>
      <c r="L98" s="214">
        <f t="shared" si="57"/>
        <v>0</v>
      </c>
      <c r="M98" s="214">
        <f t="shared" si="57"/>
        <v>0</v>
      </c>
      <c r="N98" s="214">
        <f t="shared" si="57"/>
        <v>0</v>
      </c>
      <c r="O98" s="214">
        <f t="shared" si="57"/>
        <v>0</v>
      </c>
      <c r="P98" s="214">
        <f t="shared" si="57"/>
        <v>65950</v>
      </c>
      <c r="Q98" s="214">
        <f t="shared" si="57"/>
        <v>66900</v>
      </c>
      <c r="R98" s="51"/>
      <c r="S98" s="136"/>
      <c r="T98" s="105"/>
      <c r="U98" s="111"/>
      <c r="V98" s="141"/>
      <c r="W98" s="105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  <c r="AW98" s="111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111"/>
      <c r="BI98" s="111"/>
      <c r="BJ98" s="111"/>
      <c r="BK98" s="111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</row>
    <row r="99" spans="1:80" s="39" customFormat="1" ht="18" customHeight="1" x14ac:dyDescent="0.3">
      <c r="A99" s="71"/>
      <c r="B99" s="74" t="s">
        <v>221</v>
      </c>
      <c r="C99" s="75" t="s">
        <v>222</v>
      </c>
      <c r="D99" s="213">
        <f t="shared" si="57"/>
        <v>65000</v>
      </c>
      <c r="E99" s="213">
        <f t="shared" si="57"/>
        <v>65000</v>
      </c>
      <c r="F99" s="213">
        <f t="shared" si="57"/>
        <v>0</v>
      </c>
      <c r="G99" s="213">
        <f t="shared" si="57"/>
        <v>0</v>
      </c>
      <c r="H99" s="213">
        <f t="shared" si="57"/>
        <v>0</v>
      </c>
      <c r="I99" s="213">
        <f t="shared" si="57"/>
        <v>0</v>
      </c>
      <c r="J99" s="213">
        <f t="shared" si="57"/>
        <v>0</v>
      </c>
      <c r="K99" s="213">
        <f t="shared" si="57"/>
        <v>0</v>
      </c>
      <c r="L99" s="213">
        <f t="shared" si="57"/>
        <v>0</v>
      </c>
      <c r="M99" s="213">
        <f t="shared" si="57"/>
        <v>0</v>
      </c>
      <c r="N99" s="213">
        <f t="shared" si="57"/>
        <v>0</v>
      </c>
      <c r="O99" s="213">
        <f t="shared" si="57"/>
        <v>0</v>
      </c>
      <c r="P99" s="213">
        <f t="shared" si="57"/>
        <v>65950</v>
      </c>
      <c r="Q99" s="213">
        <f t="shared" si="57"/>
        <v>66900</v>
      </c>
      <c r="R99" s="51"/>
      <c r="S99" s="136"/>
      <c r="T99" s="105"/>
      <c r="U99" s="52"/>
      <c r="V99" s="141"/>
      <c r="W99" s="105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</row>
    <row r="100" spans="1:80" s="39" customFormat="1" ht="18" customHeight="1" x14ac:dyDescent="0.3">
      <c r="A100" s="71"/>
      <c r="B100" s="88" t="s">
        <v>275</v>
      </c>
      <c r="C100" s="80" t="s">
        <v>276</v>
      </c>
      <c r="D100" s="213">
        <f t="shared" si="57"/>
        <v>65000</v>
      </c>
      <c r="E100" s="213">
        <f t="shared" si="57"/>
        <v>65000</v>
      </c>
      <c r="F100" s="213">
        <f t="shared" si="57"/>
        <v>0</v>
      </c>
      <c r="G100" s="213">
        <f t="shared" si="57"/>
        <v>0</v>
      </c>
      <c r="H100" s="213">
        <f t="shared" si="57"/>
        <v>0</v>
      </c>
      <c r="I100" s="213">
        <f t="shared" si="57"/>
        <v>0</v>
      </c>
      <c r="J100" s="213">
        <f t="shared" si="57"/>
        <v>0</v>
      </c>
      <c r="K100" s="213">
        <f t="shared" si="57"/>
        <v>0</v>
      </c>
      <c r="L100" s="213">
        <f t="shared" si="57"/>
        <v>0</v>
      </c>
      <c r="M100" s="213">
        <f t="shared" si="57"/>
        <v>0</v>
      </c>
      <c r="N100" s="213">
        <f t="shared" si="57"/>
        <v>0</v>
      </c>
      <c r="O100" s="213">
        <f t="shared" si="57"/>
        <v>0</v>
      </c>
      <c r="P100" s="213">
        <f t="shared" si="57"/>
        <v>65950</v>
      </c>
      <c r="Q100" s="213">
        <f t="shared" si="57"/>
        <v>66900</v>
      </c>
      <c r="R100" s="51"/>
      <c r="S100" s="136"/>
      <c r="T100" s="105"/>
      <c r="U100" s="52"/>
      <c r="V100" s="141"/>
      <c r="W100" s="105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</row>
    <row r="101" spans="1:80" ht="18" customHeight="1" x14ac:dyDescent="0.3">
      <c r="A101" s="76" t="s">
        <v>306</v>
      </c>
      <c r="B101" s="87" t="s">
        <v>287</v>
      </c>
      <c r="C101" s="78" t="s">
        <v>288</v>
      </c>
      <c r="D101" s="212">
        <f t="shared" ref="D101" si="58">E101+F101</f>
        <v>65000</v>
      </c>
      <c r="E101" s="139">
        <v>65000</v>
      </c>
      <c r="F101" s="212">
        <f>SUM(G101:N101)</f>
        <v>0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>
        <v>65950</v>
      </c>
      <c r="Q101" s="115">
        <v>66900</v>
      </c>
      <c r="R101" s="51"/>
      <c r="S101" s="136"/>
      <c r="T101" s="105"/>
      <c r="V101" s="141"/>
      <c r="W101" s="105"/>
    </row>
    <row r="102" spans="1:80" s="112" customFormat="1" ht="27" customHeight="1" x14ac:dyDescent="0.3">
      <c r="A102" s="265" t="s">
        <v>356</v>
      </c>
      <c r="B102" s="266"/>
      <c r="C102" s="267"/>
      <c r="D102" s="214">
        <f t="shared" ref="D102:Q104" si="59">D103</f>
        <v>67000</v>
      </c>
      <c r="E102" s="214">
        <f t="shared" si="59"/>
        <v>67000</v>
      </c>
      <c r="F102" s="214">
        <f t="shared" si="59"/>
        <v>0</v>
      </c>
      <c r="G102" s="214">
        <f t="shared" si="59"/>
        <v>0</v>
      </c>
      <c r="H102" s="214">
        <f t="shared" si="59"/>
        <v>0</v>
      </c>
      <c r="I102" s="214">
        <f t="shared" si="59"/>
        <v>0</v>
      </c>
      <c r="J102" s="214">
        <f t="shared" si="59"/>
        <v>0</v>
      </c>
      <c r="K102" s="214">
        <f t="shared" si="59"/>
        <v>0</v>
      </c>
      <c r="L102" s="214">
        <f t="shared" si="59"/>
        <v>0</v>
      </c>
      <c r="M102" s="214">
        <f t="shared" si="59"/>
        <v>0</v>
      </c>
      <c r="N102" s="214">
        <f t="shared" si="59"/>
        <v>0</v>
      </c>
      <c r="O102" s="214">
        <f t="shared" si="59"/>
        <v>0</v>
      </c>
      <c r="P102" s="214">
        <f t="shared" si="59"/>
        <v>67964</v>
      </c>
      <c r="Q102" s="214">
        <f t="shared" si="59"/>
        <v>68943</v>
      </c>
      <c r="R102" s="51"/>
      <c r="S102" s="136"/>
      <c r="T102" s="105"/>
      <c r="U102" s="111"/>
      <c r="V102" s="141"/>
      <c r="W102" s="105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</row>
    <row r="103" spans="1:80" s="39" customFormat="1" ht="18" customHeight="1" x14ac:dyDescent="0.3">
      <c r="A103" s="71"/>
      <c r="B103" s="74" t="s">
        <v>221</v>
      </c>
      <c r="C103" s="75" t="s">
        <v>222</v>
      </c>
      <c r="D103" s="213">
        <f t="shared" si="59"/>
        <v>67000</v>
      </c>
      <c r="E103" s="213">
        <f t="shared" si="59"/>
        <v>67000</v>
      </c>
      <c r="F103" s="213">
        <f t="shared" si="59"/>
        <v>0</v>
      </c>
      <c r="G103" s="213">
        <f t="shared" si="59"/>
        <v>0</v>
      </c>
      <c r="H103" s="213">
        <f t="shared" si="59"/>
        <v>0</v>
      </c>
      <c r="I103" s="213">
        <f t="shared" si="59"/>
        <v>0</v>
      </c>
      <c r="J103" s="213">
        <f t="shared" si="59"/>
        <v>0</v>
      </c>
      <c r="K103" s="213">
        <f t="shared" si="59"/>
        <v>0</v>
      </c>
      <c r="L103" s="213">
        <f t="shared" si="59"/>
        <v>0</v>
      </c>
      <c r="M103" s="213">
        <f t="shared" si="59"/>
        <v>0</v>
      </c>
      <c r="N103" s="213">
        <f t="shared" si="59"/>
        <v>0</v>
      </c>
      <c r="O103" s="213">
        <f t="shared" si="59"/>
        <v>0</v>
      </c>
      <c r="P103" s="213">
        <f t="shared" si="59"/>
        <v>67964</v>
      </c>
      <c r="Q103" s="213">
        <f t="shared" si="59"/>
        <v>68943</v>
      </c>
      <c r="R103" s="51"/>
      <c r="S103" s="136"/>
      <c r="T103" s="105"/>
      <c r="U103" s="52"/>
      <c r="V103" s="141"/>
      <c r="W103" s="105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</row>
    <row r="104" spans="1:80" s="39" customFormat="1" ht="18" customHeight="1" x14ac:dyDescent="0.3">
      <c r="A104" s="71"/>
      <c r="B104" s="72" t="s">
        <v>247</v>
      </c>
      <c r="C104" s="73" t="s">
        <v>248</v>
      </c>
      <c r="D104" s="213">
        <f t="shared" si="59"/>
        <v>67000</v>
      </c>
      <c r="E104" s="213">
        <f t="shared" si="59"/>
        <v>67000</v>
      </c>
      <c r="F104" s="213">
        <f t="shared" si="59"/>
        <v>0</v>
      </c>
      <c r="G104" s="213">
        <f t="shared" si="59"/>
        <v>0</v>
      </c>
      <c r="H104" s="213">
        <f t="shared" si="59"/>
        <v>0</v>
      </c>
      <c r="I104" s="213">
        <f t="shared" si="59"/>
        <v>0</v>
      </c>
      <c r="J104" s="213">
        <f t="shared" si="59"/>
        <v>0</v>
      </c>
      <c r="K104" s="213">
        <f t="shared" si="59"/>
        <v>0</v>
      </c>
      <c r="L104" s="213">
        <f t="shared" si="59"/>
        <v>0</v>
      </c>
      <c r="M104" s="213">
        <f t="shared" si="59"/>
        <v>0</v>
      </c>
      <c r="N104" s="213">
        <f t="shared" si="59"/>
        <v>0</v>
      </c>
      <c r="O104" s="213">
        <f t="shared" si="59"/>
        <v>0</v>
      </c>
      <c r="P104" s="213">
        <f t="shared" si="59"/>
        <v>67964</v>
      </c>
      <c r="Q104" s="213">
        <f t="shared" si="59"/>
        <v>68943</v>
      </c>
      <c r="R104" s="51"/>
      <c r="S104" s="136"/>
      <c r="T104" s="105"/>
      <c r="U104" s="52"/>
      <c r="V104" s="141"/>
      <c r="W104" s="105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</row>
    <row r="105" spans="1:80" ht="18" customHeight="1" x14ac:dyDescent="0.3">
      <c r="A105" s="76" t="s">
        <v>328</v>
      </c>
      <c r="B105" s="87" t="s">
        <v>266</v>
      </c>
      <c r="C105" s="78" t="s">
        <v>357</v>
      </c>
      <c r="D105" s="212">
        <f t="shared" ref="D105" si="60">E105+F105</f>
        <v>67000</v>
      </c>
      <c r="E105" s="139">
        <v>67000</v>
      </c>
      <c r="F105" s="212">
        <f>SUM(G105:N105)</f>
        <v>0</v>
      </c>
      <c r="G105" s="139"/>
      <c r="H105" s="139"/>
      <c r="I105" s="139"/>
      <c r="J105" s="139"/>
      <c r="K105" s="139"/>
      <c r="L105" s="139"/>
      <c r="M105" s="139"/>
      <c r="N105" s="139"/>
      <c r="O105" s="139"/>
      <c r="P105" s="139">
        <v>67964</v>
      </c>
      <c r="Q105" s="139">
        <v>68943</v>
      </c>
      <c r="R105" s="51"/>
      <c r="S105" s="136"/>
      <c r="T105" s="105"/>
      <c r="V105" s="141"/>
      <c r="W105" s="105"/>
    </row>
    <row r="106" spans="1:80" s="112" customFormat="1" ht="27" customHeight="1" x14ac:dyDescent="0.3">
      <c r="A106" s="265" t="s">
        <v>358</v>
      </c>
      <c r="B106" s="266"/>
      <c r="C106" s="267"/>
      <c r="D106" s="214">
        <f>D107</f>
        <v>136500</v>
      </c>
      <c r="E106" s="214">
        <f t="shared" ref="E106:Q106" si="61">E107</f>
        <v>136500</v>
      </c>
      <c r="F106" s="214">
        <f t="shared" si="61"/>
        <v>0</v>
      </c>
      <c r="G106" s="214">
        <f t="shared" si="61"/>
        <v>0</v>
      </c>
      <c r="H106" s="214">
        <f t="shared" si="61"/>
        <v>0</v>
      </c>
      <c r="I106" s="214">
        <f t="shared" si="61"/>
        <v>0</v>
      </c>
      <c r="J106" s="214">
        <f t="shared" si="61"/>
        <v>0</v>
      </c>
      <c r="K106" s="214">
        <f t="shared" si="61"/>
        <v>0</v>
      </c>
      <c r="L106" s="214">
        <f t="shared" si="61"/>
        <v>0</v>
      </c>
      <c r="M106" s="214">
        <f t="shared" si="61"/>
        <v>0</v>
      </c>
      <c r="N106" s="214">
        <f t="shared" si="61"/>
        <v>0</v>
      </c>
      <c r="O106" s="214">
        <f t="shared" si="61"/>
        <v>0</v>
      </c>
      <c r="P106" s="214">
        <f t="shared" si="61"/>
        <v>138493</v>
      </c>
      <c r="Q106" s="214">
        <f t="shared" si="61"/>
        <v>140487</v>
      </c>
      <c r="R106" s="51"/>
      <c r="S106" s="136"/>
      <c r="T106" s="105"/>
      <c r="U106" s="111"/>
      <c r="V106" s="141"/>
      <c r="W106" s="105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  <c r="AW106" s="111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</row>
    <row r="107" spans="1:80" s="43" customFormat="1" ht="18" customHeight="1" x14ac:dyDescent="0.3">
      <c r="A107" s="71"/>
      <c r="B107" s="72" t="s">
        <v>205</v>
      </c>
      <c r="C107" s="73" t="s">
        <v>378</v>
      </c>
      <c r="D107" s="213">
        <f>D108+D116</f>
        <v>136500</v>
      </c>
      <c r="E107" s="213">
        <f t="shared" ref="E107:Q107" si="62">E108+E116</f>
        <v>136500</v>
      </c>
      <c r="F107" s="213">
        <f t="shared" si="62"/>
        <v>0</v>
      </c>
      <c r="G107" s="213">
        <f t="shared" si="62"/>
        <v>0</v>
      </c>
      <c r="H107" s="213">
        <f t="shared" si="62"/>
        <v>0</v>
      </c>
      <c r="I107" s="213">
        <f t="shared" si="62"/>
        <v>0</v>
      </c>
      <c r="J107" s="213">
        <f t="shared" si="62"/>
        <v>0</v>
      </c>
      <c r="K107" s="213">
        <f t="shared" si="62"/>
        <v>0</v>
      </c>
      <c r="L107" s="213">
        <f t="shared" si="62"/>
        <v>0</v>
      </c>
      <c r="M107" s="213">
        <f t="shared" si="62"/>
        <v>0</v>
      </c>
      <c r="N107" s="213">
        <f t="shared" si="62"/>
        <v>0</v>
      </c>
      <c r="O107" s="213">
        <f t="shared" si="62"/>
        <v>0</v>
      </c>
      <c r="P107" s="213">
        <f t="shared" si="62"/>
        <v>138493</v>
      </c>
      <c r="Q107" s="213">
        <f t="shared" si="62"/>
        <v>140487</v>
      </c>
      <c r="R107" s="51"/>
      <c r="S107" s="136"/>
      <c r="T107" s="105"/>
      <c r="U107" s="56"/>
      <c r="V107" s="141"/>
      <c r="W107" s="105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</row>
    <row r="108" spans="1:80" s="39" customFormat="1" ht="18" customHeight="1" x14ac:dyDescent="0.3">
      <c r="A108" s="71"/>
      <c r="B108" s="74" t="s">
        <v>206</v>
      </c>
      <c r="C108" s="75" t="s">
        <v>207</v>
      </c>
      <c r="D108" s="213">
        <f>D109+D111+D113</f>
        <v>136500</v>
      </c>
      <c r="E108" s="213">
        <f t="shared" ref="E108:Q108" si="63">E109+E111+E113</f>
        <v>136500</v>
      </c>
      <c r="F108" s="213">
        <f t="shared" si="63"/>
        <v>0</v>
      </c>
      <c r="G108" s="213">
        <f t="shared" si="63"/>
        <v>0</v>
      </c>
      <c r="H108" s="213">
        <f t="shared" si="63"/>
        <v>0</v>
      </c>
      <c r="I108" s="213">
        <f t="shared" si="63"/>
        <v>0</v>
      </c>
      <c r="J108" s="213">
        <f t="shared" si="63"/>
        <v>0</v>
      </c>
      <c r="K108" s="213">
        <f t="shared" si="63"/>
        <v>0</v>
      </c>
      <c r="L108" s="213">
        <f t="shared" si="63"/>
        <v>0</v>
      </c>
      <c r="M108" s="213">
        <f t="shared" si="63"/>
        <v>0</v>
      </c>
      <c r="N108" s="213">
        <f t="shared" si="63"/>
        <v>0</v>
      </c>
      <c r="O108" s="213">
        <f t="shared" si="63"/>
        <v>0</v>
      </c>
      <c r="P108" s="213">
        <f t="shared" si="63"/>
        <v>138493</v>
      </c>
      <c r="Q108" s="213">
        <f t="shared" si="63"/>
        <v>140487</v>
      </c>
      <c r="R108" s="51"/>
      <c r="S108" s="136"/>
      <c r="T108" s="105"/>
      <c r="U108" s="52"/>
      <c r="V108" s="141"/>
      <c r="W108" s="105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</row>
    <row r="109" spans="1:80" s="39" customFormat="1" ht="18" customHeight="1" x14ac:dyDescent="0.3">
      <c r="A109" s="71"/>
      <c r="B109" s="74" t="s">
        <v>422</v>
      </c>
      <c r="C109" s="75" t="s">
        <v>366</v>
      </c>
      <c r="D109" s="213">
        <f>D110</f>
        <v>130000</v>
      </c>
      <c r="E109" s="213">
        <f t="shared" ref="E109:Q109" si="64">E110</f>
        <v>130000</v>
      </c>
      <c r="F109" s="213">
        <f t="shared" si="64"/>
        <v>0</v>
      </c>
      <c r="G109" s="213">
        <f t="shared" si="64"/>
        <v>0</v>
      </c>
      <c r="H109" s="213">
        <f t="shared" si="64"/>
        <v>0</v>
      </c>
      <c r="I109" s="213">
        <f t="shared" si="64"/>
        <v>0</v>
      </c>
      <c r="J109" s="213">
        <f t="shared" si="64"/>
        <v>0</v>
      </c>
      <c r="K109" s="213">
        <f t="shared" si="64"/>
        <v>0</v>
      </c>
      <c r="L109" s="213">
        <f t="shared" si="64"/>
        <v>0</v>
      </c>
      <c r="M109" s="213">
        <f t="shared" si="64"/>
        <v>0</v>
      </c>
      <c r="N109" s="213">
        <f t="shared" si="64"/>
        <v>0</v>
      </c>
      <c r="O109" s="213">
        <f t="shared" si="64"/>
        <v>0</v>
      </c>
      <c r="P109" s="213">
        <f t="shared" si="64"/>
        <v>131898</v>
      </c>
      <c r="Q109" s="213">
        <f t="shared" si="64"/>
        <v>133797</v>
      </c>
      <c r="R109" s="51"/>
      <c r="S109" s="136"/>
      <c r="T109" s="105"/>
      <c r="U109" s="52"/>
      <c r="V109" s="141"/>
      <c r="W109" s="105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</row>
    <row r="110" spans="1:80" ht="18" customHeight="1" x14ac:dyDescent="0.3">
      <c r="A110" s="86" t="s">
        <v>329</v>
      </c>
      <c r="B110" s="82" t="s">
        <v>210</v>
      </c>
      <c r="C110" s="97" t="s">
        <v>211</v>
      </c>
      <c r="D110" s="216">
        <f t="shared" ref="D110" si="65">E110+F110</f>
        <v>130000</v>
      </c>
      <c r="E110" s="139">
        <v>130000</v>
      </c>
      <c r="F110" s="216">
        <f>SUM(G110:N110)</f>
        <v>0</v>
      </c>
      <c r="G110" s="139"/>
      <c r="H110" s="139"/>
      <c r="I110" s="139"/>
      <c r="J110" s="139"/>
      <c r="K110" s="139"/>
      <c r="L110" s="139"/>
      <c r="M110" s="139"/>
      <c r="N110" s="139"/>
      <c r="O110" s="139"/>
      <c r="P110" s="139">
        <v>131898</v>
      </c>
      <c r="Q110" s="140">
        <v>133797</v>
      </c>
      <c r="R110" s="205"/>
      <c r="S110" s="136"/>
      <c r="T110" s="105"/>
      <c r="V110" s="141"/>
      <c r="W110" s="105"/>
    </row>
    <row r="111" spans="1:80" s="39" customFormat="1" ht="18" customHeight="1" x14ac:dyDescent="0.3">
      <c r="A111" s="71"/>
      <c r="B111" s="74" t="s">
        <v>367</v>
      </c>
      <c r="C111" s="75" t="s">
        <v>212</v>
      </c>
      <c r="D111" s="213">
        <f>D112</f>
        <v>0</v>
      </c>
      <c r="E111" s="213">
        <f t="shared" ref="E111:Q111" si="66">E112</f>
        <v>0</v>
      </c>
      <c r="F111" s="213">
        <f t="shared" si="66"/>
        <v>0</v>
      </c>
      <c r="G111" s="213">
        <f t="shared" si="66"/>
        <v>0</v>
      </c>
      <c r="H111" s="213">
        <f t="shared" si="66"/>
        <v>0</v>
      </c>
      <c r="I111" s="213">
        <f t="shared" si="66"/>
        <v>0</v>
      </c>
      <c r="J111" s="213">
        <f t="shared" si="66"/>
        <v>0</v>
      </c>
      <c r="K111" s="213">
        <f t="shared" si="66"/>
        <v>0</v>
      </c>
      <c r="L111" s="213">
        <f t="shared" si="66"/>
        <v>0</v>
      </c>
      <c r="M111" s="213">
        <f t="shared" si="66"/>
        <v>0</v>
      </c>
      <c r="N111" s="213">
        <f t="shared" si="66"/>
        <v>0</v>
      </c>
      <c r="O111" s="213">
        <f t="shared" si="66"/>
        <v>0</v>
      </c>
      <c r="P111" s="213">
        <f t="shared" si="66"/>
        <v>0</v>
      </c>
      <c r="Q111" s="213">
        <f t="shared" si="66"/>
        <v>0</v>
      </c>
      <c r="R111" s="51"/>
      <c r="S111" s="136"/>
      <c r="T111" s="105"/>
      <c r="U111" s="52"/>
      <c r="V111" s="141"/>
      <c r="W111" s="105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</row>
    <row r="112" spans="1:80" ht="18" customHeight="1" x14ac:dyDescent="0.3">
      <c r="A112" s="86" t="s">
        <v>323</v>
      </c>
      <c r="B112" s="82" t="s">
        <v>214</v>
      </c>
      <c r="C112" s="97" t="s">
        <v>423</v>
      </c>
      <c r="D112" s="216">
        <f t="shared" ref="D112" si="67">E112+F112</f>
        <v>0</v>
      </c>
      <c r="E112" s="139">
        <v>0</v>
      </c>
      <c r="F112" s="216">
        <f>SUM(G112:N112)</f>
        <v>0</v>
      </c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40"/>
      <c r="R112" s="205"/>
      <c r="S112" s="136"/>
      <c r="T112" s="105"/>
      <c r="V112" s="141"/>
      <c r="W112" s="105"/>
    </row>
    <row r="113" spans="1:80" s="39" customFormat="1" ht="18" customHeight="1" x14ac:dyDescent="0.3">
      <c r="A113" s="71"/>
      <c r="B113" s="74" t="s">
        <v>350</v>
      </c>
      <c r="C113" s="75" t="s">
        <v>216</v>
      </c>
      <c r="D113" s="213">
        <f>D114+D115</f>
        <v>6500</v>
      </c>
      <c r="E113" s="213">
        <f t="shared" ref="E113:Q113" si="68">E114+E115</f>
        <v>6500</v>
      </c>
      <c r="F113" s="213">
        <f t="shared" si="68"/>
        <v>0</v>
      </c>
      <c r="G113" s="213">
        <f t="shared" si="68"/>
        <v>0</v>
      </c>
      <c r="H113" s="213">
        <f t="shared" si="68"/>
        <v>0</v>
      </c>
      <c r="I113" s="213">
        <f t="shared" si="68"/>
        <v>0</v>
      </c>
      <c r="J113" s="213">
        <f t="shared" si="68"/>
        <v>0</v>
      </c>
      <c r="K113" s="213">
        <f t="shared" si="68"/>
        <v>0</v>
      </c>
      <c r="L113" s="213">
        <f t="shared" si="68"/>
        <v>0</v>
      </c>
      <c r="M113" s="213">
        <f t="shared" si="68"/>
        <v>0</v>
      </c>
      <c r="N113" s="213">
        <f t="shared" si="68"/>
        <v>0</v>
      </c>
      <c r="O113" s="213">
        <f t="shared" si="68"/>
        <v>0</v>
      </c>
      <c r="P113" s="213">
        <f t="shared" si="68"/>
        <v>6595</v>
      </c>
      <c r="Q113" s="213">
        <f t="shared" si="68"/>
        <v>6690</v>
      </c>
      <c r="R113" s="51"/>
      <c r="S113" s="136"/>
      <c r="T113" s="105"/>
      <c r="U113" s="52"/>
      <c r="V113" s="141"/>
      <c r="W113" s="105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</row>
    <row r="114" spans="1:80" ht="18" customHeight="1" x14ac:dyDescent="0.3">
      <c r="A114" s="86" t="s">
        <v>324</v>
      </c>
      <c r="B114" s="82" t="s">
        <v>217</v>
      </c>
      <c r="C114" s="97" t="s">
        <v>424</v>
      </c>
      <c r="D114" s="216">
        <f t="shared" ref="D114:D115" si="69">E114+F114</f>
        <v>6500</v>
      </c>
      <c r="E114" s="139">
        <v>6500</v>
      </c>
      <c r="F114" s="216">
        <f>SUM(G114:N114)</f>
        <v>0</v>
      </c>
      <c r="G114" s="139"/>
      <c r="H114" s="139"/>
      <c r="I114" s="139"/>
      <c r="J114" s="139"/>
      <c r="K114" s="139"/>
      <c r="L114" s="139"/>
      <c r="M114" s="139"/>
      <c r="N114" s="139"/>
      <c r="O114" s="139"/>
      <c r="P114" s="139">
        <v>6595</v>
      </c>
      <c r="Q114" s="140">
        <v>6690</v>
      </c>
      <c r="R114" s="205"/>
      <c r="S114" s="136"/>
      <c r="T114" s="105"/>
      <c r="V114" s="141"/>
      <c r="W114" s="105"/>
    </row>
    <row r="115" spans="1:80" ht="18" customHeight="1" x14ac:dyDescent="0.3">
      <c r="A115" s="86" t="s">
        <v>331</v>
      </c>
      <c r="B115" s="82" t="s">
        <v>220</v>
      </c>
      <c r="C115" s="97" t="s">
        <v>349</v>
      </c>
      <c r="D115" s="216">
        <f t="shared" si="69"/>
        <v>0</v>
      </c>
      <c r="E115" s="139"/>
      <c r="F115" s="216">
        <f>SUM(G115:N115)</f>
        <v>0</v>
      </c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40"/>
      <c r="R115" s="205"/>
      <c r="S115" s="136"/>
      <c r="T115" s="105"/>
      <c r="V115" s="141"/>
      <c r="W115" s="105"/>
    </row>
    <row r="116" spans="1:80" s="39" customFormat="1" ht="18" customHeight="1" x14ac:dyDescent="0.3">
      <c r="A116" s="71"/>
      <c r="B116" s="74" t="s">
        <v>221</v>
      </c>
      <c r="C116" s="75" t="s">
        <v>222</v>
      </c>
      <c r="D116" s="213">
        <f>D117+D119</f>
        <v>0</v>
      </c>
      <c r="E116" s="213">
        <f t="shared" ref="E116:Q116" si="70">E117+E119</f>
        <v>0</v>
      </c>
      <c r="F116" s="213">
        <f t="shared" si="70"/>
        <v>0</v>
      </c>
      <c r="G116" s="213">
        <f t="shared" si="70"/>
        <v>0</v>
      </c>
      <c r="H116" s="213">
        <f t="shared" si="70"/>
        <v>0</v>
      </c>
      <c r="I116" s="213">
        <f t="shared" si="70"/>
        <v>0</v>
      </c>
      <c r="J116" s="213">
        <f t="shared" si="70"/>
        <v>0</v>
      </c>
      <c r="K116" s="213">
        <f t="shared" si="70"/>
        <v>0</v>
      </c>
      <c r="L116" s="213">
        <f t="shared" si="70"/>
        <v>0</v>
      </c>
      <c r="M116" s="213">
        <f t="shared" si="70"/>
        <v>0</v>
      </c>
      <c r="N116" s="213">
        <f t="shared" si="70"/>
        <v>0</v>
      </c>
      <c r="O116" s="213">
        <f t="shared" si="70"/>
        <v>0</v>
      </c>
      <c r="P116" s="213">
        <f t="shared" si="70"/>
        <v>0</v>
      </c>
      <c r="Q116" s="213">
        <f t="shared" si="70"/>
        <v>0</v>
      </c>
      <c r="R116" s="51"/>
      <c r="S116" s="136"/>
      <c r="T116" s="105"/>
      <c r="U116" s="52"/>
      <c r="V116" s="141"/>
      <c r="W116" s="105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</row>
    <row r="117" spans="1:80" s="39" customFormat="1" ht="18" customHeight="1" x14ac:dyDescent="0.3">
      <c r="A117" s="71"/>
      <c r="B117" s="74" t="s">
        <v>223</v>
      </c>
      <c r="C117" s="75" t="s">
        <v>419</v>
      </c>
      <c r="D117" s="213">
        <f>D118</f>
        <v>0</v>
      </c>
      <c r="E117" s="213">
        <f t="shared" ref="E117:Q117" si="71">E118</f>
        <v>0</v>
      </c>
      <c r="F117" s="213">
        <f t="shared" si="71"/>
        <v>0</v>
      </c>
      <c r="G117" s="213">
        <f t="shared" si="71"/>
        <v>0</v>
      </c>
      <c r="H117" s="213">
        <f t="shared" si="71"/>
        <v>0</v>
      </c>
      <c r="I117" s="213">
        <f t="shared" si="71"/>
        <v>0</v>
      </c>
      <c r="J117" s="213">
        <f t="shared" si="71"/>
        <v>0</v>
      </c>
      <c r="K117" s="213">
        <f t="shared" si="71"/>
        <v>0</v>
      </c>
      <c r="L117" s="213">
        <f t="shared" si="71"/>
        <v>0</v>
      </c>
      <c r="M117" s="213">
        <f t="shared" si="71"/>
        <v>0</v>
      </c>
      <c r="N117" s="213">
        <f t="shared" si="71"/>
        <v>0</v>
      </c>
      <c r="O117" s="213">
        <f t="shared" si="71"/>
        <v>0</v>
      </c>
      <c r="P117" s="213">
        <f t="shared" si="71"/>
        <v>0</v>
      </c>
      <c r="Q117" s="213">
        <f t="shared" si="71"/>
        <v>0</v>
      </c>
      <c r="R117" s="51"/>
      <c r="S117" s="136"/>
      <c r="T117" s="105"/>
      <c r="U117" s="52"/>
      <c r="V117" s="141"/>
      <c r="W117" s="105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</row>
    <row r="118" spans="1:80" ht="18" customHeight="1" x14ac:dyDescent="0.3">
      <c r="A118" s="86" t="s">
        <v>332</v>
      </c>
      <c r="B118" s="82" t="s">
        <v>227</v>
      </c>
      <c r="C118" s="97" t="s">
        <v>228</v>
      </c>
      <c r="D118" s="216">
        <f t="shared" ref="D118" si="72">E118+F118</f>
        <v>0</v>
      </c>
      <c r="E118" s="139"/>
      <c r="F118" s="216">
        <f>SUM(G118:N118)</f>
        <v>0</v>
      </c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40"/>
      <c r="R118" s="205"/>
      <c r="S118" s="136"/>
      <c r="T118" s="105"/>
      <c r="V118" s="141"/>
      <c r="W118" s="105"/>
    </row>
    <row r="119" spans="1:80" s="39" customFormat="1" ht="18" customHeight="1" x14ac:dyDescent="0.3">
      <c r="A119" s="71"/>
      <c r="B119" s="72" t="s">
        <v>247</v>
      </c>
      <c r="C119" s="73" t="s">
        <v>248</v>
      </c>
      <c r="D119" s="213">
        <f t="shared" ref="D119:Q119" si="73">D120</f>
        <v>0</v>
      </c>
      <c r="E119" s="213">
        <f t="shared" si="73"/>
        <v>0</v>
      </c>
      <c r="F119" s="213">
        <f t="shared" si="73"/>
        <v>0</v>
      </c>
      <c r="G119" s="213">
        <f t="shared" si="73"/>
        <v>0</v>
      </c>
      <c r="H119" s="213">
        <f t="shared" si="73"/>
        <v>0</v>
      </c>
      <c r="I119" s="213">
        <f t="shared" si="73"/>
        <v>0</v>
      </c>
      <c r="J119" s="213">
        <f t="shared" si="73"/>
        <v>0</v>
      </c>
      <c r="K119" s="213">
        <f t="shared" si="73"/>
        <v>0</v>
      </c>
      <c r="L119" s="213">
        <f t="shared" si="73"/>
        <v>0</v>
      </c>
      <c r="M119" s="213">
        <f t="shared" si="73"/>
        <v>0</v>
      </c>
      <c r="N119" s="213">
        <f t="shared" si="73"/>
        <v>0</v>
      </c>
      <c r="O119" s="213">
        <f t="shared" si="73"/>
        <v>0</v>
      </c>
      <c r="P119" s="213">
        <f t="shared" si="73"/>
        <v>0</v>
      </c>
      <c r="Q119" s="213">
        <f t="shared" si="73"/>
        <v>0</v>
      </c>
      <c r="R119" s="51"/>
      <c r="S119" s="136"/>
      <c r="T119" s="105"/>
      <c r="U119" s="52"/>
      <c r="V119" s="141"/>
      <c r="W119" s="105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</row>
    <row r="120" spans="1:80" ht="18" customHeight="1" x14ac:dyDescent="0.3">
      <c r="A120" s="76" t="s">
        <v>333</v>
      </c>
      <c r="B120" s="87" t="s">
        <v>266</v>
      </c>
      <c r="C120" s="78" t="s">
        <v>267</v>
      </c>
      <c r="D120" s="212">
        <f t="shared" ref="D120" si="74">E120+F120</f>
        <v>0</v>
      </c>
      <c r="E120" s="138"/>
      <c r="F120" s="212">
        <f>SUM(G120:N120)</f>
        <v>0</v>
      </c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51"/>
      <c r="S120" s="136"/>
      <c r="T120" s="105"/>
      <c r="V120" s="141"/>
      <c r="W120" s="105"/>
    </row>
    <row r="121" spans="1:80" s="112" customFormat="1" ht="36.75" customHeight="1" x14ac:dyDescent="0.3">
      <c r="A121" s="265" t="s">
        <v>359</v>
      </c>
      <c r="B121" s="266"/>
      <c r="C121" s="267"/>
      <c r="D121" s="210">
        <f>D122</f>
        <v>0</v>
      </c>
      <c r="E121" s="210">
        <f t="shared" ref="E121:Q121" si="75">E122</f>
        <v>0</v>
      </c>
      <c r="F121" s="210">
        <f t="shared" si="75"/>
        <v>0</v>
      </c>
      <c r="G121" s="210">
        <f t="shared" si="75"/>
        <v>0</v>
      </c>
      <c r="H121" s="210">
        <f t="shared" si="75"/>
        <v>0</v>
      </c>
      <c r="I121" s="210">
        <f t="shared" si="75"/>
        <v>0</v>
      </c>
      <c r="J121" s="210">
        <f t="shared" si="75"/>
        <v>0</v>
      </c>
      <c r="K121" s="210">
        <f t="shared" si="75"/>
        <v>0</v>
      </c>
      <c r="L121" s="210">
        <f t="shared" si="75"/>
        <v>0</v>
      </c>
      <c r="M121" s="210">
        <f t="shared" si="75"/>
        <v>0</v>
      </c>
      <c r="N121" s="210">
        <f t="shared" si="75"/>
        <v>0</v>
      </c>
      <c r="O121" s="210">
        <f t="shared" si="75"/>
        <v>0</v>
      </c>
      <c r="P121" s="210">
        <f t="shared" si="75"/>
        <v>0</v>
      </c>
      <c r="Q121" s="210">
        <f t="shared" si="75"/>
        <v>0</v>
      </c>
      <c r="R121" s="51"/>
      <c r="S121" s="136"/>
      <c r="T121" s="105"/>
      <c r="U121" s="111"/>
      <c r="V121" s="141"/>
      <c r="W121" s="105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  <c r="BW121" s="111"/>
      <c r="BX121" s="111"/>
      <c r="BY121" s="111"/>
      <c r="BZ121" s="111"/>
      <c r="CA121" s="111"/>
      <c r="CB121" s="111"/>
    </row>
    <row r="122" spans="1:80" s="39" customFormat="1" ht="18" customHeight="1" x14ac:dyDescent="0.3">
      <c r="A122" s="71"/>
      <c r="B122" s="74" t="s">
        <v>221</v>
      </c>
      <c r="C122" s="75" t="s">
        <v>222</v>
      </c>
      <c r="D122" s="211">
        <f>D123+D125</f>
        <v>0</v>
      </c>
      <c r="E122" s="211">
        <f t="shared" ref="E122:Q122" si="76">E123+E125</f>
        <v>0</v>
      </c>
      <c r="F122" s="211">
        <f t="shared" si="76"/>
        <v>0</v>
      </c>
      <c r="G122" s="211">
        <f t="shared" si="76"/>
        <v>0</v>
      </c>
      <c r="H122" s="211">
        <f t="shared" si="76"/>
        <v>0</v>
      </c>
      <c r="I122" s="211">
        <f t="shared" si="76"/>
        <v>0</v>
      </c>
      <c r="J122" s="211">
        <f t="shared" si="76"/>
        <v>0</v>
      </c>
      <c r="K122" s="211">
        <f t="shared" si="76"/>
        <v>0</v>
      </c>
      <c r="L122" s="211">
        <f t="shared" si="76"/>
        <v>0</v>
      </c>
      <c r="M122" s="211">
        <f t="shared" si="76"/>
        <v>0</v>
      </c>
      <c r="N122" s="211">
        <f t="shared" si="76"/>
        <v>0</v>
      </c>
      <c r="O122" s="211">
        <f t="shared" si="76"/>
        <v>0</v>
      </c>
      <c r="P122" s="211">
        <f t="shared" si="76"/>
        <v>0</v>
      </c>
      <c r="Q122" s="211">
        <f t="shared" si="76"/>
        <v>0</v>
      </c>
      <c r="R122" s="51"/>
      <c r="S122" s="136"/>
      <c r="T122" s="105"/>
      <c r="U122" s="52"/>
      <c r="V122" s="141"/>
      <c r="W122" s="105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</row>
    <row r="123" spans="1:80" s="39" customFormat="1" ht="18" customHeight="1" x14ac:dyDescent="0.3">
      <c r="A123" s="71"/>
      <c r="B123" s="72" t="s">
        <v>232</v>
      </c>
      <c r="C123" s="73" t="s">
        <v>312</v>
      </c>
      <c r="D123" s="211">
        <f>D124</f>
        <v>0</v>
      </c>
      <c r="E123" s="211">
        <f t="shared" ref="E123:Q123" si="77">E124</f>
        <v>0</v>
      </c>
      <c r="F123" s="211">
        <f t="shared" si="77"/>
        <v>0</v>
      </c>
      <c r="G123" s="211">
        <f t="shared" si="77"/>
        <v>0</v>
      </c>
      <c r="H123" s="211">
        <f t="shared" si="77"/>
        <v>0</v>
      </c>
      <c r="I123" s="211">
        <f t="shared" si="77"/>
        <v>0</v>
      </c>
      <c r="J123" s="211">
        <f t="shared" si="77"/>
        <v>0</v>
      </c>
      <c r="K123" s="211">
        <f t="shared" si="77"/>
        <v>0</v>
      </c>
      <c r="L123" s="211">
        <f t="shared" si="77"/>
        <v>0</v>
      </c>
      <c r="M123" s="211">
        <f t="shared" si="77"/>
        <v>0</v>
      </c>
      <c r="N123" s="211">
        <f t="shared" si="77"/>
        <v>0</v>
      </c>
      <c r="O123" s="211">
        <f t="shared" si="77"/>
        <v>0</v>
      </c>
      <c r="P123" s="211">
        <f t="shared" si="77"/>
        <v>0</v>
      </c>
      <c r="Q123" s="211">
        <f t="shared" si="77"/>
        <v>0</v>
      </c>
      <c r="R123" s="51"/>
      <c r="S123" s="136"/>
      <c r="T123" s="105"/>
      <c r="U123" s="52"/>
      <c r="V123" s="141"/>
      <c r="W123" s="105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</row>
    <row r="124" spans="1:80" ht="18" customHeight="1" x14ac:dyDescent="0.3">
      <c r="A124" s="76" t="s">
        <v>334</v>
      </c>
      <c r="B124" s="87" t="s">
        <v>240</v>
      </c>
      <c r="C124" s="78" t="s">
        <v>241</v>
      </c>
      <c r="D124" s="212">
        <f t="shared" ref="D124" si="78">E124+F124</f>
        <v>0</v>
      </c>
      <c r="E124" s="138"/>
      <c r="F124" s="212">
        <f>SUM(G124:N124)</f>
        <v>0</v>
      </c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51"/>
      <c r="S124" s="136"/>
      <c r="T124" s="105"/>
      <c r="V124" s="141"/>
      <c r="W124" s="105"/>
    </row>
    <row r="125" spans="1:80" s="39" customFormat="1" ht="18" customHeight="1" x14ac:dyDescent="0.3">
      <c r="A125" s="81"/>
      <c r="B125" s="72" t="s">
        <v>247</v>
      </c>
      <c r="C125" s="73" t="s">
        <v>248</v>
      </c>
      <c r="D125" s="211">
        <f>D126+D127</f>
        <v>0</v>
      </c>
      <c r="E125" s="211">
        <f t="shared" ref="E125:Q125" si="79">E126+E127</f>
        <v>0</v>
      </c>
      <c r="F125" s="211">
        <f t="shared" si="79"/>
        <v>0</v>
      </c>
      <c r="G125" s="211">
        <f t="shared" si="79"/>
        <v>0</v>
      </c>
      <c r="H125" s="211">
        <f t="shared" si="79"/>
        <v>0</v>
      </c>
      <c r="I125" s="211">
        <f t="shared" si="79"/>
        <v>0</v>
      </c>
      <c r="J125" s="211">
        <f t="shared" si="79"/>
        <v>0</v>
      </c>
      <c r="K125" s="211">
        <f t="shared" si="79"/>
        <v>0</v>
      </c>
      <c r="L125" s="211">
        <f t="shared" si="79"/>
        <v>0</v>
      </c>
      <c r="M125" s="211">
        <f t="shared" si="79"/>
        <v>0</v>
      </c>
      <c r="N125" s="211">
        <f t="shared" si="79"/>
        <v>0</v>
      </c>
      <c r="O125" s="211">
        <f t="shared" si="79"/>
        <v>0</v>
      </c>
      <c r="P125" s="211">
        <f t="shared" si="79"/>
        <v>0</v>
      </c>
      <c r="Q125" s="211">
        <f t="shared" si="79"/>
        <v>0</v>
      </c>
      <c r="R125" s="51"/>
      <c r="S125" s="136"/>
      <c r="T125" s="105"/>
      <c r="U125" s="52"/>
      <c r="V125" s="141"/>
      <c r="W125" s="105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</row>
    <row r="126" spans="1:80" ht="18" customHeight="1" x14ac:dyDescent="0.3">
      <c r="A126" s="76" t="s">
        <v>335</v>
      </c>
      <c r="B126" s="87" t="s">
        <v>250</v>
      </c>
      <c r="C126" s="78" t="s">
        <v>251</v>
      </c>
      <c r="D126" s="212">
        <f t="shared" ref="D126:D127" si="80">E126+F126</f>
        <v>0</v>
      </c>
      <c r="E126" s="138"/>
      <c r="F126" s="212">
        <f>SUM(G126:N126)</f>
        <v>0</v>
      </c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51"/>
      <c r="S126" s="136"/>
      <c r="T126" s="105"/>
      <c r="V126" s="141"/>
      <c r="W126" s="105"/>
    </row>
    <row r="127" spans="1:80" ht="18" customHeight="1" x14ac:dyDescent="0.3">
      <c r="A127" s="76" t="s">
        <v>336</v>
      </c>
      <c r="B127" s="87" t="s">
        <v>258</v>
      </c>
      <c r="C127" s="78" t="s">
        <v>259</v>
      </c>
      <c r="D127" s="212">
        <f t="shared" si="80"/>
        <v>0</v>
      </c>
      <c r="E127" s="139"/>
      <c r="F127" s="212">
        <f>SUM(G127:N127)</f>
        <v>0</v>
      </c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51"/>
      <c r="S127" s="136"/>
      <c r="T127" s="105"/>
      <c r="V127" s="141"/>
      <c r="W127" s="105"/>
    </row>
    <row r="128" spans="1:80" s="110" customFormat="1" ht="43.5" customHeight="1" x14ac:dyDescent="0.3">
      <c r="A128" s="265" t="s">
        <v>360</v>
      </c>
      <c r="B128" s="266"/>
      <c r="C128" s="267"/>
      <c r="D128" s="214">
        <f>D129+D135</f>
        <v>50000</v>
      </c>
      <c r="E128" s="214">
        <f t="shared" ref="E128:Q128" si="81">E129+E135</f>
        <v>40000</v>
      </c>
      <c r="F128" s="214">
        <f t="shared" si="81"/>
        <v>10000</v>
      </c>
      <c r="G128" s="214">
        <f t="shared" si="81"/>
        <v>0</v>
      </c>
      <c r="H128" s="214">
        <f t="shared" si="81"/>
        <v>0</v>
      </c>
      <c r="I128" s="214">
        <f t="shared" si="81"/>
        <v>0</v>
      </c>
      <c r="J128" s="214">
        <f t="shared" si="81"/>
        <v>10000</v>
      </c>
      <c r="K128" s="214">
        <f t="shared" si="81"/>
        <v>0</v>
      </c>
      <c r="L128" s="214">
        <f t="shared" si="81"/>
        <v>0</v>
      </c>
      <c r="M128" s="214">
        <f t="shared" si="81"/>
        <v>0</v>
      </c>
      <c r="N128" s="214">
        <f t="shared" si="81"/>
        <v>0</v>
      </c>
      <c r="O128" s="214">
        <f t="shared" si="81"/>
        <v>0</v>
      </c>
      <c r="P128" s="214">
        <f t="shared" si="81"/>
        <v>42319</v>
      </c>
      <c r="Q128" s="214">
        <f t="shared" si="81"/>
        <v>42943</v>
      </c>
      <c r="R128" s="51"/>
      <c r="S128" s="136"/>
      <c r="T128" s="105"/>
      <c r="U128" s="109"/>
      <c r="V128" s="141"/>
      <c r="W128" s="105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</row>
    <row r="129" spans="1:80" s="42" customFormat="1" ht="18" customHeight="1" x14ac:dyDescent="0.3">
      <c r="A129" s="95"/>
      <c r="B129" s="75">
        <v>3</v>
      </c>
      <c r="C129" s="96" t="s">
        <v>378</v>
      </c>
      <c r="D129" s="213">
        <f>D130</f>
        <v>15000</v>
      </c>
      <c r="E129" s="213">
        <f t="shared" ref="E129:Q129" si="82">E130</f>
        <v>15000</v>
      </c>
      <c r="F129" s="213">
        <f t="shared" si="82"/>
        <v>0</v>
      </c>
      <c r="G129" s="213">
        <f t="shared" si="82"/>
        <v>0</v>
      </c>
      <c r="H129" s="213">
        <f t="shared" si="82"/>
        <v>0</v>
      </c>
      <c r="I129" s="213">
        <f t="shared" si="82"/>
        <v>0</v>
      </c>
      <c r="J129" s="213">
        <f t="shared" si="82"/>
        <v>0</v>
      </c>
      <c r="K129" s="213">
        <f t="shared" si="82"/>
        <v>0</v>
      </c>
      <c r="L129" s="213">
        <f t="shared" si="82"/>
        <v>0</v>
      </c>
      <c r="M129" s="213">
        <f t="shared" si="82"/>
        <v>0</v>
      </c>
      <c r="N129" s="213">
        <f t="shared" si="82"/>
        <v>0</v>
      </c>
      <c r="O129" s="213">
        <f t="shared" si="82"/>
        <v>0</v>
      </c>
      <c r="P129" s="213">
        <f t="shared" si="82"/>
        <v>15219</v>
      </c>
      <c r="Q129" s="213">
        <f t="shared" si="82"/>
        <v>15438</v>
      </c>
      <c r="R129" s="51"/>
      <c r="S129" s="136"/>
      <c r="T129" s="105"/>
      <c r="U129" s="56"/>
      <c r="V129" s="141"/>
      <c r="W129" s="105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</row>
    <row r="130" spans="1:80" s="39" customFormat="1" ht="18" customHeight="1" x14ac:dyDescent="0.3">
      <c r="A130" s="95"/>
      <c r="B130" s="74" t="s">
        <v>221</v>
      </c>
      <c r="C130" s="75" t="s">
        <v>222</v>
      </c>
      <c r="D130" s="213">
        <f>D131+D133</f>
        <v>15000</v>
      </c>
      <c r="E130" s="213">
        <f t="shared" ref="E130:Q130" si="83">E131+E133</f>
        <v>15000</v>
      </c>
      <c r="F130" s="213">
        <f t="shared" si="83"/>
        <v>0</v>
      </c>
      <c r="G130" s="213">
        <f t="shared" si="83"/>
        <v>0</v>
      </c>
      <c r="H130" s="213">
        <f t="shared" si="83"/>
        <v>0</v>
      </c>
      <c r="I130" s="213">
        <f t="shared" si="83"/>
        <v>0</v>
      </c>
      <c r="J130" s="213">
        <f t="shared" si="83"/>
        <v>0</v>
      </c>
      <c r="K130" s="213">
        <f t="shared" si="83"/>
        <v>0</v>
      </c>
      <c r="L130" s="213">
        <f t="shared" si="83"/>
        <v>0</v>
      </c>
      <c r="M130" s="213">
        <f t="shared" si="83"/>
        <v>0</v>
      </c>
      <c r="N130" s="213">
        <f t="shared" si="83"/>
        <v>0</v>
      </c>
      <c r="O130" s="213">
        <f t="shared" si="83"/>
        <v>0</v>
      </c>
      <c r="P130" s="213">
        <f t="shared" si="83"/>
        <v>15219</v>
      </c>
      <c r="Q130" s="213">
        <f t="shared" si="83"/>
        <v>15438</v>
      </c>
      <c r="R130" s="51"/>
      <c r="S130" s="136"/>
      <c r="T130" s="105"/>
      <c r="U130" s="52"/>
      <c r="V130" s="141"/>
      <c r="W130" s="105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</row>
    <row r="131" spans="1:80" s="39" customFormat="1" ht="18" customHeight="1" x14ac:dyDescent="0.3">
      <c r="A131" s="95"/>
      <c r="B131" s="72" t="s">
        <v>247</v>
      </c>
      <c r="C131" s="73" t="s">
        <v>248</v>
      </c>
      <c r="D131" s="213">
        <f>D132</f>
        <v>15000</v>
      </c>
      <c r="E131" s="213">
        <f t="shared" ref="E131:Q131" si="84">E132</f>
        <v>15000</v>
      </c>
      <c r="F131" s="213">
        <f t="shared" si="84"/>
        <v>0</v>
      </c>
      <c r="G131" s="213">
        <f t="shared" si="84"/>
        <v>0</v>
      </c>
      <c r="H131" s="213">
        <f t="shared" si="84"/>
        <v>0</v>
      </c>
      <c r="I131" s="213">
        <f t="shared" si="84"/>
        <v>0</v>
      </c>
      <c r="J131" s="213">
        <f t="shared" si="84"/>
        <v>0</v>
      </c>
      <c r="K131" s="213">
        <f t="shared" si="84"/>
        <v>0</v>
      </c>
      <c r="L131" s="213">
        <f t="shared" si="84"/>
        <v>0</v>
      </c>
      <c r="M131" s="213">
        <f t="shared" si="84"/>
        <v>0</v>
      </c>
      <c r="N131" s="213">
        <f t="shared" si="84"/>
        <v>0</v>
      </c>
      <c r="O131" s="213">
        <f t="shared" si="84"/>
        <v>0</v>
      </c>
      <c r="P131" s="213">
        <f t="shared" si="84"/>
        <v>15219</v>
      </c>
      <c r="Q131" s="213">
        <f t="shared" si="84"/>
        <v>15438</v>
      </c>
      <c r="R131" s="51"/>
      <c r="S131" s="136"/>
      <c r="T131" s="105"/>
      <c r="U131" s="52"/>
      <c r="V131" s="141"/>
      <c r="W131" s="105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</row>
    <row r="132" spans="1:80" ht="18" customHeight="1" x14ac:dyDescent="0.3">
      <c r="A132" s="76" t="s">
        <v>337</v>
      </c>
      <c r="B132" s="97">
        <v>3232</v>
      </c>
      <c r="C132" s="98" t="s">
        <v>254</v>
      </c>
      <c r="D132" s="212">
        <f t="shared" ref="D132" si="85">E132+F132</f>
        <v>15000</v>
      </c>
      <c r="E132" s="139">
        <v>15000</v>
      </c>
      <c r="F132" s="212">
        <f>SUM(G132:N132)</f>
        <v>0</v>
      </c>
      <c r="G132" s="116"/>
      <c r="H132" s="116"/>
      <c r="I132" s="116"/>
      <c r="J132" s="116"/>
      <c r="K132" s="116"/>
      <c r="L132" s="116"/>
      <c r="M132" s="116"/>
      <c r="N132" s="116"/>
      <c r="O132" s="116"/>
      <c r="P132" s="116">
        <v>15219</v>
      </c>
      <c r="Q132" s="116">
        <v>15438</v>
      </c>
      <c r="R132" s="51"/>
      <c r="S132" s="136"/>
      <c r="T132" s="105"/>
      <c r="V132" s="141"/>
      <c r="W132" s="105"/>
    </row>
    <row r="133" spans="1:80" s="39" customFormat="1" ht="18" customHeight="1" x14ac:dyDescent="0.3">
      <c r="A133" s="81"/>
      <c r="B133" s="88" t="s">
        <v>275</v>
      </c>
      <c r="C133" s="80" t="s">
        <v>276</v>
      </c>
      <c r="D133" s="213">
        <f t="shared" ref="D133:Q133" si="86">D134</f>
        <v>0</v>
      </c>
      <c r="E133" s="213">
        <f t="shared" si="86"/>
        <v>0</v>
      </c>
      <c r="F133" s="213">
        <f t="shared" si="86"/>
        <v>0</v>
      </c>
      <c r="G133" s="213">
        <f t="shared" si="86"/>
        <v>0</v>
      </c>
      <c r="H133" s="213">
        <f t="shared" si="86"/>
        <v>0</v>
      </c>
      <c r="I133" s="213">
        <f t="shared" si="86"/>
        <v>0</v>
      </c>
      <c r="J133" s="213">
        <f t="shared" si="86"/>
        <v>0</v>
      </c>
      <c r="K133" s="213">
        <f t="shared" si="86"/>
        <v>0</v>
      </c>
      <c r="L133" s="213">
        <f t="shared" si="86"/>
        <v>0</v>
      </c>
      <c r="M133" s="213">
        <f t="shared" si="86"/>
        <v>0</v>
      </c>
      <c r="N133" s="213">
        <f t="shared" si="86"/>
        <v>0</v>
      </c>
      <c r="O133" s="213">
        <f t="shared" si="86"/>
        <v>0</v>
      </c>
      <c r="P133" s="213">
        <f t="shared" si="86"/>
        <v>0</v>
      </c>
      <c r="Q133" s="213">
        <f t="shared" si="86"/>
        <v>0</v>
      </c>
      <c r="R133" s="51"/>
      <c r="S133" s="136"/>
      <c r="T133" s="105"/>
      <c r="U133" s="52"/>
      <c r="V133" s="141"/>
      <c r="W133" s="105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</row>
    <row r="134" spans="1:80" ht="18" customHeight="1" x14ac:dyDescent="0.3">
      <c r="A134" s="76" t="s">
        <v>425</v>
      </c>
      <c r="B134" s="97">
        <v>3292</v>
      </c>
      <c r="C134" s="98" t="s">
        <v>280</v>
      </c>
      <c r="D134" s="212">
        <f t="shared" ref="D134" si="87">E134+F134</f>
        <v>0</v>
      </c>
      <c r="E134" s="115"/>
      <c r="F134" s="212">
        <f>SUM(G134:N134)</f>
        <v>0</v>
      </c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51"/>
      <c r="S134" s="136"/>
      <c r="T134" s="105"/>
      <c r="V134" s="141"/>
      <c r="W134" s="105"/>
    </row>
    <row r="135" spans="1:80" s="39" customFormat="1" ht="18" customHeight="1" x14ac:dyDescent="0.3">
      <c r="A135" s="81"/>
      <c r="B135" s="75">
        <v>4</v>
      </c>
      <c r="C135" s="73" t="s">
        <v>8</v>
      </c>
      <c r="D135" s="211">
        <f t="shared" ref="D135:Q135" si="88">D136</f>
        <v>35000</v>
      </c>
      <c r="E135" s="211">
        <f t="shared" si="88"/>
        <v>25000</v>
      </c>
      <c r="F135" s="211">
        <f t="shared" si="88"/>
        <v>10000</v>
      </c>
      <c r="G135" s="211">
        <f t="shared" si="88"/>
        <v>0</v>
      </c>
      <c r="H135" s="211">
        <f t="shared" si="88"/>
        <v>0</v>
      </c>
      <c r="I135" s="211">
        <f t="shared" si="88"/>
        <v>0</v>
      </c>
      <c r="J135" s="211">
        <f t="shared" si="88"/>
        <v>10000</v>
      </c>
      <c r="K135" s="211">
        <f t="shared" si="88"/>
        <v>0</v>
      </c>
      <c r="L135" s="211">
        <f t="shared" si="88"/>
        <v>0</v>
      </c>
      <c r="M135" s="211">
        <f t="shared" si="88"/>
        <v>0</v>
      </c>
      <c r="N135" s="211">
        <f t="shared" si="88"/>
        <v>0</v>
      </c>
      <c r="O135" s="211">
        <f t="shared" si="88"/>
        <v>0</v>
      </c>
      <c r="P135" s="211">
        <f t="shared" si="88"/>
        <v>27100</v>
      </c>
      <c r="Q135" s="211">
        <f t="shared" si="88"/>
        <v>27505</v>
      </c>
      <c r="R135" s="51"/>
      <c r="S135" s="136"/>
      <c r="T135" s="105"/>
      <c r="U135" s="52"/>
      <c r="V135" s="141"/>
      <c r="W135" s="105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</row>
    <row r="136" spans="1:80" s="39" customFormat="1" ht="32.25" customHeight="1" x14ac:dyDescent="0.3">
      <c r="A136" s="81"/>
      <c r="B136" s="75">
        <v>42</v>
      </c>
      <c r="C136" s="85" t="s">
        <v>363</v>
      </c>
      <c r="D136" s="211">
        <f t="shared" ref="D136" si="89">D137+D140+D142</f>
        <v>35000</v>
      </c>
      <c r="E136" s="211">
        <f t="shared" ref="E136:Q136" si="90">E137+E140+E142</f>
        <v>25000</v>
      </c>
      <c r="F136" s="211">
        <f t="shared" si="90"/>
        <v>10000</v>
      </c>
      <c r="G136" s="211">
        <f t="shared" si="90"/>
        <v>0</v>
      </c>
      <c r="H136" s="211">
        <f t="shared" si="90"/>
        <v>0</v>
      </c>
      <c r="I136" s="211">
        <f t="shared" si="90"/>
        <v>0</v>
      </c>
      <c r="J136" s="211">
        <f t="shared" si="90"/>
        <v>10000</v>
      </c>
      <c r="K136" s="211">
        <f t="shared" si="90"/>
        <v>0</v>
      </c>
      <c r="L136" s="211">
        <f t="shared" si="90"/>
        <v>0</v>
      </c>
      <c r="M136" s="211">
        <f t="shared" si="90"/>
        <v>0</v>
      </c>
      <c r="N136" s="211">
        <f t="shared" si="90"/>
        <v>0</v>
      </c>
      <c r="O136" s="211">
        <f t="shared" si="90"/>
        <v>0</v>
      </c>
      <c r="P136" s="211">
        <f t="shared" si="90"/>
        <v>27100</v>
      </c>
      <c r="Q136" s="211">
        <f t="shared" si="90"/>
        <v>27505</v>
      </c>
      <c r="R136" s="51"/>
      <c r="S136" s="136"/>
      <c r="T136" s="105"/>
      <c r="U136" s="52"/>
      <c r="V136" s="141"/>
      <c r="W136" s="105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</row>
    <row r="137" spans="1:80" s="39" customFormat="1" ht="18" customHeight="1" x14ac:dyDescent="0.3">
      <c r="A137" s="81"/>
      <c r="B137" s="75">
        <v>422</v>
      </c>
      <c r="C137" s="96" t="s">
        <v>326</v>
      </c>
      <c r="D137" s="217">
        <f t="shared" ref="D137" si="91">SUM(D138:D139)</f>
        <v>28000</v>
      </c>
      <c r="E137" s="217">
        <f t="shared" ref="E137:Q137" si="92">SUM(E138:E139)</f>
        <v>18000</v>
      </c>
      <c r="F137" s="217">
        <f t="shared" si="92"/>
        <v>10000</v>
      </c>
      <c r="G137" s="217">
        <f t="shared" si="92"/>
        <v>0</v>
      </c>
      <c r="H137" s="217">
        <f t="shared" si="92"/>
        <v>0</v>
      </c>
      <c r="I137" s="217">
        <f t="shared" si="92"/>
        <v>0</v>
      </c>
      <c r="J137" s="217">
        <f t="shared" si="92"/>
        <v>10000</v>
      </c>
      <c r="K137" s="217">
        <f t="shared" si="92"/>
        <v>0</v>
      </c>
      <c r="L137" s="217">
        <f t="shared" si="92"/>
        <v>0</v>
      </c>
      <c r="M137" s="217">
        <f t="shared" si="92"/>
        <v>0</v>
      </c>
      <c r="N137" s="217">
        <f t="shared" si="92"/>
        <v>0</v>
      </c>
      <c r="O137" s="217">
        <f t="shared" si="92"/>
        <v>0</v>
      </c>
      <c r="P137" s="217">
        <f t="shared" si="92"/>
        <v>20000</v>
      </c>
      <c r="Q137" s="217">
        <f t="shared" si="92"/>
        <v>20300</v>
      </c>
      <c r="R137" s="51"/>
      <c r="S137" s="136"/>
      <c r="T137" s="105"/>
      <c r="U137" s="52"/>
      <c r="V137" s="141"/>
      <c r="W137" s="105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</row>
    <row r="138" spans="1:80" ht="18" customHeight="1" x14ac:dyDescent="0.3">
      <c r="A138" s="76" t="s">
        <v>403</v>
      </c>
      <c r="B138" s="97">
        <v>4221</v>
      </c>
      <c r="C138" s="98" t="s">
        <v>130</v>
      </c>
      <c r="D138" s="212">
        <f t="shared" ref="D138:D139" si="93">E138+F138</f>
        <v>28000</v>
      </c>
      <c r="E138" s="139">
        <v>18000</v>
      </c>
      <c r="F138" s="212">
        <f>SUM(G138:N138)</f>
        <v>10000</v>
      </c>
      <c r="G138" s="115"/>
      <c r="H138" s="115"/>
      <c r="I138" s="115"/>
      <c r="J138" s="115">
        <v>10000</v>
      </c>
      <c r="K138" s="115"/>
      <c r="L138" s="115"/>
      <c r="M138" s="115"/>
      <c r="N138" s="115"/>
      <c r="O138" s="115"/>
      <c r="P138" s="115">
        <v>20000</v>
      </c>
      <c r="Q138" s="115">
        <v>20300</v>
      </c>
      <c r="R138" s="51"/>
      <c r="S138" s="136"/>
      <c r="T138" s="105"/>
      <c r="V138" s="141"/>
      <c r="W138" s="105"/>
    </row>
    <row r="139" spans="1:80" ht="18" customHeight="1" x14ac:dyDescent="0.3">
      <c r="A139" s="76" t="s">
        <v>404</v>
      </c>
      <c r="B139" s="97">
        <v>4227</v>
      </c>
      <c r="C139" s="98" t="s">
        <v>136</v>
      </c>
      <c r="D139" s="212">
        <f t="shared" si="93"/>
        <v>0</v>
      </c>
      <c r="E139" s="139"/>
      <c r="F139" s="212">
        <f>SUM(G139:N139)</f>
        <v>0</v>
      </c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51"/>
      <c r="S139" s="136"/>
      <c r="T139" s="105"/>
      <c r="V139" s="141"/>
      <c r="W139" s="105"/>
    </row>
    <row r="140" spans="1:80" s="39" customFormat="1" ht="18" customHeight="1" x14ac:dyDescent="0.3">
      <c r="A140" s="81"/>
      <c r="B140" s="99">
        <v>423</v>
      </c>
      <c r="C140" s="100" t="s">
        <v>370</v>
      </c>
      <c r="D140" s="213">
        <f t="shared" ref="D140:Q140" si="94">D141</f>
        <v>0</v>
      </c>
      <c r="E140" s="213">
        <f t="shared" si="94"/>
        <v>0</v>
      </c>
      <c r="F140" s="213">
        <f t="shared" si="94"/>
        <v>0</v>
      </c>
      <c r="G140" s="213">
        <f t="shared" si="94"/>
        <v>0</v>
      </c>
      <c r="H140" s="213">
        <f t="shared" si="94"/>
        <v>0</v>
      </c>
      <c r="I140" s="213">
        <f t="shared" si="94"/>
        <v>0</v>
      </c>
      <c r="J140" s="213">
        <f t="shared" si="94"/>
        <v>0</v>
      </c>
      <c r="K140" s="213">
        <f t="shared" si="94"/>
        <v>0</v>
      </c>
      <c r="L140" s="213">
        <f t="shared" si="94"/>
        <v>0</v>
      </c>
      <c r="M140" s="213">
        <f t="shared" si="94"/>
        <v>0</v>
      </c>
      <c r="N140" s="213">
        <f t="shared" si="94"/>
        <v>0</v>
      </c>
      <c r="O140" s="213">
        <f t="shared" si="94"/>
        <v>0</v>
      </c>
      <c r="P140" s="213">
        <f t="shared" si="94"/>
        <v>0</v>
      </c>
      <c r="Q140" s="213">
        <f t="shared" si="94"/>
        <v>0</v>
      </c>
      <c r="R140" s="51"/>
      <c r="S140" s="136"/>
      <c r="T140" s="105"/>
      <c r="U140" s="52"/>
      <c r="V140" s="141"/>
      <c r="W140" s="105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</row>
    <row r="141" spans="1:80" ht="18" customHeight="1" x14ac:dyDescent="0.3">
      <c r="A141" s="76" t="s">
        <v>426</v>
      </c>
      <c r="B141" s="87" t="s">
        <v>380</v>
      </c>
      <c r="C141" s="78" t="s">
        <v>138</v>
      </c>
      <c r="D141" s="212">
        <f t="shared" ref="D141" si="95">E141+F141</f>
        <v>0</v>
      </c>
      <c r="E141" s="139"/>
      <c r="F141" s="212">
        <f>SUM(G141:N141)</f>
        <v>0</v>
      </c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51"/>
      <c r="S141" s="136"/>
      <c r="T141" s="105"/>
      <c r="V141" s="141"/>
      <c r="W141" s="105"/>
    </row>
    <row r="142" spans="1:80" s="44" customFormat="1" ht="18" customHeight="1" x14ac:dyDescent="0.3">
      <c r="A142" s="81"/>
      <c r="B142" s="88" t="s">
        <v>371</v>
      </c>
      <c r="C142" s="137" t="s">
        <v>372</v>
      </c>
      <c r="D142" s="213">
        <f t="shared" ref="D142:Q142" si="96">D143</f>
        <v>7000</v>
      </c>
      <c r="E142" s="213">
        <f t="shared" si="96"/>
        <v>7000</v>
      </c>
      <c r="F142" s="213">
        <f t="shared" si="96"/>
        <v>0</v>
      </c>
      <c r="G142" s="213">
        <f t="shared" si="96"/>
        <v>0</v>
      </c>
      <c r="H142" s="213">
        <f t="shared" si="96"/>
        <v>0</v>
      </c>
      <c r="I142" s="213">
        <f t="shared" si="96"/>
        <v>0</v>
      </c>
      <c r="J142" s="213">
        <f t="shared" si="96"/>
        <v>0</v>
      </c>
      <c r="K142" s="213">
        <f t="shared" si="96"/>
        <v>0</v>
      </c>
      <c r="L142" s="213">
        <f t="shared" si="96"/>
        <v>0</v>
      </c>
      <c r="M142" s="213">
        <f t="shared" si="96"/>
        <v>0</v>
      </c>
      <c r="N142" s="213">
        <f t="shared" si="96"/>
        <v>0</v>
      </c>
      <c r="O142" s="213">
        <f t="shared" si="96"/>
        <v>0</v>
      </c>
      <c r="P142" s="213">
        <f t="shared" si="96"/>
        <v>7100</v>
      </c>
      <c r="Q142" s="213">
        <f t="shared" si="96"/>
        <v>7205</v>
      </c>
      <c r="R142" s="51"/>
      <c r="S142" s="136"/>
      <c r="T142" s="105"/>
      <c r="U142" s="58"/>
      <c r="V142" s="141"/>
      <c r="W142" s="105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</row>
    <row r="143" spans="1:80" ht="18" customHeight="1" x14ac:dyDescent="0.3">
      <c r="A143" s="76" t="s">
        <v>427</v>
      </c>
      <c r="B143" s="87" t="s">
        <v>373</v>
      </c>
      <c r="C143" s="78" t="s">
        <v>140</v>
      </c>
      <c r="D143" s="212">
        <f t="shared" ref="D143" si="97">E143+F143</f>
        <v>7000</v>
      </c>
      <c r="E143" s="139">
        <v>7000</v>
      </c>
      <c r="F143" s="212">
        <f>SUM(G143:N143)</f>
        <v>0</v>
      </c>
      <c r="G143" s="115"/>
      <c r="H143" s="115"/>
      <c r="I143" s="115"/>
      <c r="J143" s="115"/>
      <c r="K143" s="115"/>
      <c r="L143" s="115"/>
      <c r="M143" s="115"/>
      <c r="N143" s="115"/>
      <c r="O143" s="115"/>
      <c r="P143" s="115">
        <v>7100</v>
      </c>
      <c r="Q143" s="115">
        <v>7205</v>
      </c>
      <c r="R143" s="51"/>
      <c r="S143" s="136"/>
      <c r="T143" s="105"/>
      <c r="V143" s="141"/>
      <c r="W143" s="105"/>
    </row>
    <row r="144" spans="1:80" s="114" customFormat="1" ht="52.5" customHeight="1" x14ac:dyDescent="0.3">
      <c r="A144" s="265" t="s">
        <v>383</v>
      </c>
      <c r="B144" s="266"/>
      <c r="C144" s="267"/>
      <c r="D144" s="214">
        <f t="shared" ref="D144:Q146" si="98">D145</f>
        <v>0</v>
      </c>
      <c r="E144" s="214">
        <f t="shared" si="98"/>
        <v>0</v>
      </c>
      <c r="F144" s="214">
        <f t="shared" si="98"/>
        <v>0</v>
      </c>
      <c r="G144" s="214">
        <f t="shared" si="98"/>
        <v>0</v>
      </c>
      <c r="H144" s="214">
        <f t="shared" si="98"/>
        <v>0</v>
      </c>
      <c r="I144" s="214">
        <f t="shared" si="98"/>
        <v>0</v>
      </c>
      <c r="J144" s="214">
        <f t="shared" si="98"/>
        <v>0</v>
      </c>
      <c r="K144" s="214">
        <f t="shared" si="98"/>
        <v>0</v>
      </c>
      <c r="L144" s="214">
        <f t="shared" si="98"/>
        <v>0</v>
      </c>
      <c r="M144" s="214">
        <f t="shared" si="98"/>
        <v>0</v>
      </c>
      <c r="N144" s="214">
        <f t="shared" si="98"/>
        <v>0</v>
      </c>
      <c r="O144" s="214">
        <f t="shared" si="98"/>
        <v>0</v>
      </c>
      <c r="P144" s="214">
        <f t="shared" si="98"/>
        <v>0</v>
      </c>
      <c r="Q144" s="214">
        <f t="shared" si="98"/>
        <v>0</v>
      </c>
      <c r="R144" s="51"/>
      <c r="S144" s="136"/>
      <c r="T144" s="105"/>
      <c r="U144" s="113"/>
      <c r="V144" s="141"/>
      <c r="W144" s="105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</row>
    <row r="145" spans="1:80" s="39" customFormat="1" ht="18" customHeight="1" x14ac:dyDescent="0.3">
      <c r="A145" s="101"/>
      <c r="B145" s="102" t="s">
        <v>221</v>
      </c>
      <c r="C145" s="75" t="s">
        <v>222</v>
      </c>
      <c r="D145" s="213">
        <f t="shared" si="98"/>
        <v>0</v>
      </c>
      <c r="E145" s="213">
        <f t="shared" si="98"/>
        <v>0</v>
      </c>
      <c r="F145" s="213">
        <f t="shared" si="98"/>
        <v>0</v>
      </c>
      <c r="G145" s="213">
        <f t="shared" si="98"/>
        <v>0</v>
      </c>
      <c r="H145" s="213">
        <f t="shared" si="98"/>
        <v>0</v>
      </c>
      <c r="I145" s="213">
        <f t="shared" si="98"/>
        <v>0</v>
      </c>
      <c r="J145" s="213">
        <f t="shared" si="98"/>
        <v>0</v>
      </c>
      <c r="K145" s="213">
        <f t="shared" si="98"/>
        <v>0</v>
      </c>
      <c r="L145" s="213">
        <f t="shared" si="98"/>
        <v>0</v>
      </c>
      <c r="M145" s="213">
        <f t="shared" si="98"/>
        <v>0</v>
      </c>
      <c r="N145" s="213">
        <f t="shared" si="98"/>
        <v>0</v>
      </c>
      <c r="O145" s="213">
        <f t="shared" si="98"/>
        <v>0</v>
      </c>
      <c r="P145" s="213">
        <f t="shared" si="98"/>
        <v>0</v>
      </c>
      <c r="Q145" s="213">
        <f t="shared" si="98"/>
        <v>0</v>
      </c>
      <c r="R145" s="51"/>
      <c r="S145" s="136"/>
      <c r="T145" s="105"/>
      <c r="U145" s="52"/>
      <c r="V145" s="141"/>
      <c r="W145" s="105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</row>
    <row r="146" spans="1:80" s="39" customFormat="1" ht="18" customHeight="1" x14ac:dyDescent="0.3">
      <c r="A146" s="101"/>
      <c r="B146" s="102" t="s">
        <v>275</v>
      </c>
      <c r="C146" s="80" t="s">
        <v>276</v>
      </c>
      <c r="D146" s="213">
        <f t="shared" si="98"/>
        <v>0</v>
      </c>
      <c r="E146" s="213">
        <f t="shared" si="98"/>
        <v>0</v>
      </c>
      <c r="F146" s="213">
        <f t="shared" si="98"/>
        <v>0</v>
      </c>
      <c r="G146" s="213">
        <f t="shared" si="98"/>
        <v>0</v>
      </c>
      <c r="H146" s="213">
        <f t="shared" si="98"/>
        <v>0</v>
      </c>
      <c r="I146" s="213">
        <f t="shared" si="98"/>
        <v>0</v>
      </c>
      <c r="J146" s="213">
        <f t="shared" si="98"/>
        <v>0</v>
      </c>
      <c r="K146" s="213">
        <f t="shared" si="98"/>
        <v>0</v>
      </c>
      <c r="L146" s="213">
        <f t="shared" si="98"/>
        <v>0</v>
      </c>
      <c r="M146" s="213">
        <f t="shared" si="98"/>
        <v>0</v>
      </c>
      <c r="N146" s="213">
        <f t="shared" si="98"/>
        <v>0</v>
      </c>
      <c r="O146" s="213">
        <f t="shared" si="98"/>
        <v>0</v>
      </c>
      <c r="P146" s="213">
        <f t="shared" si="98"/>
        <v>0</v>
      </c>
      <c r="Q146" s="213">
        <f t="shared" si="98"/>
        <v>0</v>
      </c>
      <c r="R146" s="51"/>
      <c r="S146" s="136"/>
      <c r="T146" s="105"/>
      <c r="U146" s="52"/>
      <c r="V146" s="141"/>
      <c r="W146" s="105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</row>
    <row r="147" spans="1:80" ht="18" customHeight="1" x14ac:dyDescent="0.3">
      <c r="A147" s="154" t="s">
        <v>428</v>
      </c>
      <c r="B147" s="155" t="s">
        <v>287</v>
      </c>
      <c r="C147" s="156" t="s">
        <v>288</v>
      </c>
      <c r="D147" s="218">
        <f t="shared" ref="D147" si="99">E147+F147</f>
        <v>0</v>
      </c>
      <c r="E147" s="157"/>
      <c r="F147" s="212">
        <f>SUM(G147:N147)</f>
        <v>0</v>
      </c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51"/>
      <c r="S147" s="136"/>
      <c r="T147" s="105"/>
      <c r="V147" s="141"/>
      <c r="W147" s="105"/>
    </row>
    <row r="148" spans="1:80" s="36" customFormat="1" ht="39.75" customHeight="1" x14ac:dyDescent="0.3">
      <c r="A148" s="272" t="s">
        <v>381</v>
      </c>
      <c r="B148" s="273"/>
      <c r="C148" s="274"/>
      <c r="D148" s="219">
        <f>D16+D59</f>
        <v>4015500</v>
      </c>
      <c r="E148" s="208">
        <f t="shared" ref="E148:Q148" si="100">E16+E59</f>
        <v>3298000</v>
      </c>
      <c r="F148" s="219">
        <f t="shared" si="100"/>
        <v>717500</v>
      </c>
      <c r="G148" s="208">
        <f t="shared" si="100"/>
        <v>10000</v>
      </c>
      <c r="H148" s="208">
        <f t="shared" si="100"/>
        <v>0</v>
      </c>
      <c r="I148" s="208">
        <f t="shared" si="100"/>
        <v>680000</v>
      </c>
      <c r="J148" s="208">
        <f t="shared" si="100"/>
        <v>25000</v>
      </c>
      <c r="K148" s="208">
        <f t="shared" si="100"/>
        <v>0</v>
      </c>
      <c r="L148" s="208">
        <f t="shared" si="100"/>
        <v>0</v>
      </c>
      <c r="M148" s="208">
        <f t="shared" si="100"/>
        <v>2500</v>
      </c>
      <c r="N148" s="208">
        <f t="shared" si="100"/>
        <v>0</v>
      </c>
      <c r="O148" s="208">
        <f t="shared" si="100"/>
        <v>0</v>
      </c>
      <c r="P148" s="208">
        <f t="shared" si="100"/>
        <v>4461101</v>
      </c>
      <c r="Q148" s="208">
        <f t="shared" si="100"/>
        <v>3640558</v>
      </c>
      <c r="R148" s="51"/>
      <c r="S148" s="136"/>
      <c r="T148" s="105"/>
      <c r="U148" s="49"/>
      <c r="V148" s="141"/>
      <c r="W148" s="105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</row>
    <row r="149" spans="1:80" s="35" customFormat="1" x14ac:dyDescent="0.3">
      <c r="A149" s="132"/>
      <c r="B149" s="133"/>
      <c r="C149" s="133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5"/>
      <c r="P149" s="133"/>
      <c r="Q149" s="133"/>
      <c r="R149" s="48"/>
      <c r="S149" s="48"/>
      <c r="T149" s="48"/>
      <c r="U149" s="48"/>
      <c r="V149" s="141"/>
      <c r="W149" s="105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</row>
    <row r="150" spans="1:80" s="35" customFormat="1" x14ac:dyDescent="0.3">
      <c r="A150" s="132"/>
      <c r="B150" s="133"/>
      <c r="C150" s="133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48"/>
      <c r="S150" s="48"/>
      <c r="T150" s="48"/>
      <c r="U150" s="48"/>
      <c r="V150" s="141"/>
      <c r="W150" s="105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</row>
    <row r="151" spans="1:80" s="35" customFormat="1" x14ac:dyDescent="0.3"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48"/>
      <c r="S151" s="48"/>
      <c r="T151" s="48"/>
      <c r="U151" s="48"/>
      <c r="V151" s="141"/>
      <c r="W151" s="105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</row>
    <row r="152" spans="1:80" s="35" customFormat="1" x14ac:dyDescent="0.3"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Q152" s="133"/>
      <c r="R152" s="48"/>
      <c r="S152" s="48"/>
      <c r="T152" s="48"/>
      <c r="U152" s="48"/>
      <c r="V152" s="141"/>
      <c r="W152" s="105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</row>
    <row r="153" spans="1:80" s="35" customFormat="1" x14ac:dyDescent="0.3">
      <c r="A153" s="132"/>
      <c r="B153" s="133"/>
      <c r="C153" s="133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Q153" s="133"/>
      <c r="R153" s="48"/>
      <c r="S153" s="48"/>
      <c r="T153" s="48"/>
      <c r="U153" s="48"/>
      <c r="V153" s="141"/>
      <c r="W153" s="105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</row>
    <row r="154" spans="1:80" s="35" customFormat="1" x14ac:dyDescent="0.3">
      <c r="R154" s="48"/>
      <c r="S154" s="48"/>
      <c r="T154" s="48"/>
      <c r="U154" s="48"/>
      <c r="V154" s="141"/>
      <c r="W154" s="105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</row>
    <row r="155" spans="1:80" s="35" customFormat="1" x14ac:dyDescent="0.3">
      <c r="R155" s="48"/>
      <c r="S155" s="48"/>
      <c r="T155" s="48"/>
      <c r="U155" s="48"/>
      <c r="V155" s="141"/>
      <c r="W155" s="105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</row>
    <row r="156" spans="1:80" s="35" customFormat="1" x14ac:dyDescent="0.3">
      <c r="A156" s="268" t="s">
        <v>432</v>
      </c>
      <c r="B156" s="268"/>
      <c r="C156" s="268"/>
      <c r="D156" s="133"/>
      <c r="E156" s="133"/>
      <c r="F156" s="133"/>
      <c r="G156" s="133"/>
      <c r="H156" s="133" t="s">
        <v>385</v>
      </c>
      <c r="I156" s="133"/>
      <c r="J156" s="133"/>
      <c r="K156" s="133"/>
      <c r="L156" s="133"/>
      <c r="M156" s="133"/>
      <c r="N156" s="133" t="s">
        <v>384</v>
      </c>
      <c r="O156" s="135"/>
      <c r="P156" s="133"/>
      <c r="Q156" s="133"/>
      <c r="R156" s="48"/>
      <c r="S156" s="48"/>
      <c r="T156" s="48"/>
      <c r="U156" s="48"/>
      <c r="V156" s="141"/>
      <c r="W156" s="105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</row>
    <row r="157" spans="1:80" s="35" customFormat="1" x14ac:dyDescent="0.3">
      <c r="A157" s="132"/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5"/>
      <c r="P157" s="133"/>
      <c r="Q157" s="133"/>
      <c r="R157" s="48"/>
      <c r="S157" s="48"/>
      <c r="T157" s="48"/>
      <c r="U157" s="48"/>
      <c r="V157" s="141"/>
      <c r="W157" s="105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</row>
    <row r="158" spans="1:80" s="35" customFormat="1" x14ac:dyDescent="0.3">
      <c r="A158" s="132"/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5"/>
      <c r="P158" s="133"/>
      <c r="Q158" s="133"/>
      <c r="R158" s="48"/>
      <c r="S158" s="48"/>
      <c r="T158" s="48"/>
      <c r="U158" s="48"/>
      <c r="V158" s="141"/>
      <c r="W158" s="105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</row>
    <row r="159" spans="1:80" s="35" customFormat="1" x14ac:dyDescent="0.3">
      <c r="A159" s="132"/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5"/>
      <c r="P159" s="133"/>
      <c r="Q159" s="133"/>
      <c r="R159" s="48"/>
      <c r="S159" s="48"/>
      <c r="T159" s="48"/>
      <c r="U159" s="48"/>
      <c r="V159" s="141"/>
      <c r="W159" s="105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</row>
    <row r="160" spans="1:80" s="35" customFormat="1" x14ac:dyDescent="0.3">
      <c r="A160" s="132"/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5"/>
      <c r="P160" s="133"/>
      <c r="Q160" s="133"/>
      <c r="R160" s="48"/>
      <c r="S160" s="48"/>
      <c r="T160" s="48"/>
      <c r="U160" s="48"/>
      <c r="V160" s="141"/>
      <c r="W160" s="105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</row>
    <row r="161" spans="1:80" s="35" customFormat="1" x14ac:dyDescent="0.3">
      <c r="A161" s="132"/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5"/>
      <c r="P161" s="133"/>
      <c r="Q161" s="133"/>
      <c r="R161" s="48"/>
      <c r="S161" s="48"/>
      <c r="T161" s="48"/>
      <c r="U161" s="48"/>
      <c r="V161" s="141"/>
      <c r="W161" s="105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</row>
    <row r="162" spans="1:80" s="35" customFormat="1" x14ac:dyDescent="0.3">
      <c r="A162" s="132"/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5"/>
      <c r="P162" s="133"/>
      <c r="Q162" s="133"/>
      <c r="R162" s="48"/>
      <c r="S162" s="48"/>
      <c r="T162" s="48"/>
      <c r="U162" s="48"/>
      <c r="V162" s="141"/>
      <c r="W162" s="105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</row>
    <row r="163" spans="1:80" s="35" customFormat="1" x14ac:dyDescent="0.3">
      <c r="A163" s="132"/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5"/>
      <c r="P163" s="133"/>
      <c r="Q163" s="133"/>
      <c r="R163" s="48"/>
      <c r="S163" s="48"/>
      <c r="T163" s="48"/>
      <c r="U163" s="48"/>
      <c r="V163" s="141"/>
      <c r="W163" s="105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</row>
    <row r="164" spans="1:80" s="35" customFormat="1" x14ac:dyDescent="0.3">
      <c r="A164" s="132"/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5"/>
      <c r="P164" s="133"/>
      <c r="Q164" s="133"/>
      <c r="R164" s="48"/>
      <c r="S164" s="48"/>
      <c r="T164" s="48"/>
      <c r="U164" s="48"/>
      <c r="V164" s="141"/>
      <c r="W164" s="105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</row>
    <row r="165" spans="1:80" s="35" customFormat="1" x14ac:dyDescent="0.3">
      <c r="A165" s="132"/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5"/>
      <c r="P165" s="133"/>
      <c r="Q165" s="133"/>
      <c r="R165" s="48"/>
      <c r="S165" s="48"/>
      <c r="T165" s="48"/>
      <c r="U165" s="48"/>
      <c r="V165" s="141"/>
      <c r="W165" s="105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</row>
    <row r="166" spans="1:80" s="35" customFormat="1" x14ac:dyDescent="0.3">
      <c r="A166" s="132"/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5"/>
      <c r="P166" s="133"/>
      <c r="Q166" s="133"/>
      <c r="R166" s="48"/>
      <c r="S166" s="48"/>
      <c r="T166" s="48"/>
      <c r="U166" s="48"/>
      <c r="V166" s="141"/>
      <c r="W166" s="105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</row>
    <row r="167" spans="1:80" s="35" customFormat="1" x14ac:dyDescent="0.3">
      <c r="A167" s="132"/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5"/>
      <c r="P167" s="133"/>
      <c r="Q167" s="133"/>
      <c r="R167" s="48"/>
      <c r="S167" s="48"/>
      <c r="T167" s="48"/>
      <c r="U167" s="48"/>
      <c r="V167" s="141"/>
      <c r="W167" s="105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</row>
    <row r="168" spans="1:80" s="35" customFormat="1" x14ac:dyDescent="0.3">
      <c r="A168" s="132"/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5"/>
      <c r="P168" s="133"/>
      <c r="Q168" s="133"/>
      <c r="R168" s="48"/>
      <c r="S168" s="48"/>
      <c r="T168" s="48"/>
      <c r="U168" s="48"/>
      <c r="V168" s="141"/>
      <c r="W168" s="105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</row>
    <row r="169" spans="1:80" s="35" customFormat="1" x14ac:dyDescent="0.3">
      <c r="A169" s="132"/>
      <c r="B169" s="133"/>
      <c r="C169" s="133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5"/>
      <c r="P169" s="133"/>
      <c r="Q169" s="133"/>
      <c r="R169" s="48"/>
      <c r="S169" s="48"/>
      <c r="T169" s="48"/>
      <c r="U169" s="48"/>
      <c r="V169" s="141"/>
      <c r="W169" s="105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</row>
    <row r="170" spans="1:80" s="35" customFormat="1" x14ac:dyDescent="0.3">
      <c r="A170" s="132"/>
      <c r="B170" s="133"/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5"/>
      <c r="P170" s="133"/>
      <c r="Q170" s="133"/>
      <c r="R170" s="48"/>
      <c r="S170" s="48"/>
      <c r="T170" s="48"/>
      <c r="U170" s="48"/>
      <c r="V170" s="141"/>
      <c r="W170" s="105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</row>
    <row r="171" spans="1:80" s="35" customFormat="1" x14ac:dyDescent="0.3">
      <c r="A171" s="132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5"/>
      <c r="P171" s="133"/>
      <c r="Q171" s="133"/>
      <c r="R171" s="48"/>
      <c r="S171" s="48"/>
      <c r="T171" s="48"/>
      <c r="U171" s="48"/>
      <c r="V171" s="141"/>
      <c r="W171" s="105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</row>
    <row r="172" spans="1:80" s="35" customFormat="1" x14ac:dyDescent="0.3">
      <c r="A172" s="132"/>
      <c r="B172" s="133"/>
      <c r="C172" s="133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5"/>
      <c r="P172" s="133"/>
      <c r="Q172" s="133"/>
      <c r="R172" s="48"/>
      <c r="S172" s="48"/>
      <c r="T172" s="48"/>
      <c r="U172" s="48"/>
      <c r="V172" s="141"/>
      <c r="W172" s="105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</row>
    <row r="173" spans="1:80" s="35" customFormat="1" x14ac:dyDescent="0.3">
      <c r="A173" s="132"/>
      <c r="B173" s="133"/>
      <c r="C173" s="133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5"/>
      <c r="P173" s="133"/>
      <c r="Q173" s="133"/>
      <c r="R173" s="48"/>
      <c r="S173" s="48"/>
      <c r="T173" s="48"/>
      <c r="U173" s="48"/>
      <c r="V173" s="141"/>
      <c r="W173" s="105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</row>
    <row r="174" spans="1:80" s="35" customFormat="1" x14ac:dyDescent="0.3">
      <c r="A174" s="33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P174" s="34"/>
      <c r="Q174" s="34"/>
      <c r="R174" s="48"/>
      <c r="S174" s="48"/>
      <c r="T174" s="48"/>
      <c r="U174" s="48"/>
      <c r="V174" s="141"/>
      <c r="W174" s="105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</row>
    <row r="175" spans="1:80" s="35" customFormat="1" x14ac:dyDescent="0.3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P175" s="34"/>
      <c r="Q175" s="34"/>
      <c r="R175" s="48"/>
      <c r="S175" s="48"/>
      <c r="T175" s="48"/>
      <c r="U175" s="48"/>
      <c r="V175" s="141"/>
      <c r="W175" s="105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</row>
    <row r="176" spans="1:80" s="35" customFormat="1" x14ac:dyDescent="0.3">
      <c r="A176" s="33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P176" s="34"/>
      <c r="Q176" s="34"/>
      <c r="R176" s="48"/>
      <c r="S176" s="48"/>
      <c r="T176" s="48"/>
      <c r="U176" s="48"/>
      <c r="V176" s="141"/>
      <c r="W176" s="105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</row>
    <row r="177" spans="1:80" s="35" customFormat="1" x14ac:dyDescent="0.3">
      <c r="A177" s="33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P177" s="34"/>
      <c r="Q177" s="34"/>
      <c r="R177" s="48"/>
      <c r="S177" s="48"/>
      <c r="T177" s="48"/>
      <c r="U177" s="48"/>
      <c r="V177" s="141"/>
      <c r="W177" s="105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</row>
    <row r="178" spans="1:80" s="35" customFormat="1" x14ac:dyDescent="0.3">
      <c r="A178" s="33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P178" s="34"/>
      <c r="Q178" s="34"/>
      <c r="R178" s="48"/>
      <c r="S178" s="48"/>
      <c r="T178" s="48"/>
      <c r="U178" s="48"/>
      <c r="V178" s="141"/>
      <c r="W178" s="105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</row>
    <row r="179" spans="1:80" s="35" customFormat="1" x14ac:dyDescent="0.3">
      <c r="A179" s="33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P179" s="34"/>
      <c r="Q179" s="34"/>
      <c r="R179" s="48"/>
      <c r="S179" s="48"/>
      <c r="T179" s="48"/>
      <c r="U179" s="48"/>
      <c r="V179" s="141"/>
      <c r="W179" s="105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</row>
    <row r="180" spans="1:80" s="35" customFormat="1" x14ac:dyDescent="0.3">
      <c r="A180" s="33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P180" s="34"/>
      <c r="Q180" s="34"/>
      <c r="R180" s="48"/>
      <c r="S180" s="48"/>
      <c r="T180" s="48"/>
      <c r="U180" s="48"/>
      <c r="V180" s="141"/>
      <c r="W180" s="105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</row>
    <row r="181" spans="1:80" s="35" customFormat="1" x14ac:dyDescent="0.3">
      <c r="A181" s="33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P181" s="34"/>
      <c r="Q181" s="34"/>
      <c r="R181" s="48"/>
      <c r="S181" s="48"/>
      <c r="T181" s="48"/>
      <c r="U181" s="48"/>
      <c r="V181" s="141"/>
      <c r="W181" s="105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</row>
    <row r="182" spans="1:80" s="35" customFormat="1" x14ac:dyDescent="0.3">
      <c r="A182" s="33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P182" s="34"/>
      <c r="Q182" s="34"/>
      <c r="R182" s="48"/>
      <c r="S182" s="48"/>
      <c r="T182" s="48"/>
      <c r="U182" s="48"/>
      <c r="V182" s="141"/>
      <c r="W182" s="105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</row>
    <row r="183" spans="1:80" s="35" customFormat="1" x14ac:dyDescent="0.3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P183" s="34"/>
      <c r="Q183" s="34"/>
      <c r="R183" s="48"/>
      <c r="S183" s="48"/>
      <c r="T183" s="48"/>
      <c r="U183" s="48"/>
      <c r="V183" s="141"/>
      <c r="W183" s="105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</row>
    <row r="184" spans="1:80" s="35" customFormat="1" x14ac:dyDescent="0.3">
      <c r="A184" s="33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P184" s="34"/>
      <c r="Q184" s="34"/>
      <c r="R184" s="48"/>
      <c r="S184" s="48"/>
      <c r="T184" s="48"/>
      <c r="U184" s="48"/>
      <c r="V184" s="141"/>
      <c r="W184" s="105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</row>
    <row r="185" spans="1:80" s="35" customFormat="1" x14ac:dyDescent="0.3">
      <c r="A185" s="3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P185" s="34"/>
      <c r="Q185" s="34"/>
      <c r="R185" s="48"/>
      <c r="S185" s="48"/>
      <c r="T185" s="48"/>
      <c r="U185" s="48"/>
      <c r="V185" s="141"/>
      <c r="W185" s="105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</row>
    <row r="186" spans="1:80" s="35" customFormat="1" x14ac:dyDescent="0.3">
      <c r="A186" s="33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P186" s="34"/>
      <c r="Q186" s="34"/>
      <c r="R186" s="48"/>
      <c r="S186" s="48"/>
      <c r="T186" s="48"/>
      <c r="U186" s="48"/>
      <c r="V186" s="141"/>
      <c r="W186" s="105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</row>
    <row r="187" spans="1:80" s="35" customFormat="1" x14ac:dyDescent="0.3">
      <c r="A187" s="33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P187" s="34"/>
      <c r="Q187" s="34"/>
      <c r="R187" s="48"/>
      <c r="S187" s="48"/>
      <c r="T187" s="48"/>
      <c r="U187" s="48"/>
      <c r="V187" s="141"/>
      <c r="W187" s="105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</row>
    <row r="188" spans="1:80" s="35" customFormat="1" x14ac:dyDescent="0.3">
      <c r="A188" s="33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P188" s="34"/>
      <c r="Q188" s="34"/>
      <c r="R188" s="48"/>
      <c r="S188" s="48"/>
      <c r="T188" s="48"/>
      <c r="U188" s="48"/>
      <c r="V188" s="141"/>
      <c r="W188" s="105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</row>
    <row r="189" spans="1:80" s="35" customFormat="1" x14ac:dyDescent="0.3">
      <c r="A189" s="33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P189" s="34"/>
      <c r="Q189" s="34"/>
      <c r="R189" s="48"/>
      <c r="S189" s="48"/>
      <c r="T189" s="48"/>
      <c r="U189" s="48"/>
      <c r="V189" s="141"/>
      <c r="W189" s="105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</row>
    <row r="190" spans="1:80" s="35" customFormat="1" x14ac:dyDescent="0.3">
      <c r="A190" s="33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P190" s="34"/>
      <c r="Q190" s="34"/>
      <c r="R190" s="48"/>
      <c r="S190" s="48"/>
      <c r="T190" s="48"/>
      <c r="U190" s="48"/>
      <c r="V190" s="141"/>
      <c r="W190" s="105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</row>
    <row r="191" spans="1:80" s="35" customFormat="1" x14ac:dyDescent="0.3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P191" s="34"/>
      <c r="Q191" s="34"/>
      <c r="R191" s="48"/>
      <c r="S191" s="48"/>
      <c r="T191" s="48"/>
      <c r="U191" s="48"/>
      <c r="V191" s="141"/>
      <c r="W191" s="105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</row>
    <row r="192" spans="1:80" s="35" customFormat="1" x14ac:dyDescent="0.3">
      <c r="A192" s="33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P192" s="34"/>
      <c r="Q192" s="34"/>
      <c r="R192" s="48"/>
      <c r="S192" s="48"/>
      <c r="T192" s="48"/>
      <c r="U192" s="48"/>
      <c r="V192" s="141"/>
      <c r="W192" s="105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</row>
    <row r="193" spans="1:80" s="35" customFormat="1" x14ac:dyDescent="0.3">
      <c r="A193" s="33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P193" s="34"/>
      <c r="Q193" s="34"/>
      <c r="R193" s="48"/>
      <c r="S193" s="48"/>
      <c r="T193" s="48"/>
      <c r="U193" s="48"/>
      <c r="V193" s="141"/>
      <c r="W193" s="105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</row>
    <row r="194" spans="1:80" s="35" customFormat="1" x14ac:dyDescent="0.3">
      <c r="A194" s="33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P194" s="34"/>
      <c r="Q194" s="34"/>
      <c r="R194" s="48"/>
      <c r="S194" s="48"/>
      <c r="T194" s="48"/>
      <c r="U194" s="48"/>
      <c r="V194" s="141"/>
      <c r="W194" s="105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</row>
    <row r="195" spans="1:80" s="35" customFormat="1" x14ac:dyDescent="0.3">
      <c r="A195" s="33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P195" s="34"/>
      <c r="Q195" s="34"/>
      <c r="R195" s="48"/>
      <c r="S195" s="48"/>
      <c r="T195" s="48"/>
      <c r="U195" s="48"/>
      <c r="V195" s="141"/>
      <c r="W195" s="105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</row>
    <row r="196" spans="1:80" s="35" customFormat="1" x14ac:dyDescent="0.3">
      <c r="A196" s="33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P196" s="34"/>
      <c r="Q196" s="34"/>
      <c r="R196" s="48"/>
      <c r="S196" s="48"/>
      <c r="T196" s="48"/>
      <c r="U196" s="48"/>
      <c r="V196" s="141"/>
      <c r="W196" s="105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</row>
    <row r="197" spans="1:80" s="35" customFormat="1" x14ac:dyDescent="0.3">
      <c r="A197" s="33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P197" s="34"/>
      <c r="Q197" s="34"/>
      <c r="R197" s="48"/>
      <c r="S197" s="48"/>
      <c r="T197" s="48"/>
      <c r="U197" s="48"/>
      <c r="V197" s="141"/>
      <c r="W197" s="105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</row>
    <row r="198" spans="1:80" s="35" customFormat="1" x14ac:dyDescent="0.3">
      <c r="A198" s="33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P198" s="34"/>
      <c r="Q198" s="34"/>
      <c r="R198" s="48"/>
      <c r="S198" s="48"/>
      <c r="T198" s="48"/>
      <c r="U198" s="48"/>
      <c r="V198" s="141"/>
      <c r="W198" s="105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</row>
    <row r="199" spans="1:80" s="35" customFormat="1" x14ac:dyDescent="0.3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P199" s="34"/>
      <c r="Q199" s="34"/>
      <c r="R199" s="48"/>
      <c r="S199" s="48"/>
      <c r="T199" s="48"/>
      <c r="U199" s="48"/>
      <c r="V199" s="141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</row>
    <row r="200" spans="1:80" s="35" customFormat="1" x14ac:dyDescent="0.3">
      <c r="A200" s="33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P200" s="34"/>
      <c r="Q200" s="34"/>
      <c r="R200" s="48"/>
      <c r="S200" s="48"/>
      <c r="T200" s="48"/>
      <c r="U200" s="48"/>
      <c r="V200" s="141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</row>
    <row r="201" spans="1:80" s="35" customFormat="1" x14ac:dyDescent="0.3">
      <c r="A201" s="33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P201" s="34"/>
      <c r="Q201" s="34"/>
      <c r="R201" s="48"/>
      <c r="S201" s="48"/>
      <c r="T201" s="48"/>
      <c r="U201" s="48"/>
      <c r="V201" s="141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</row>
    <row r="202" spans="1:80" s="35" customFormat="1" x14ac:dyDescent="0.3">
      <c r="A202" s="33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P202" s="34"/>
      <c r="Q202" s="34"/>
      <c r="R202" s="48"/>
      <c r="S202" s="48"/>
      <c r="T202" s="48"/>
      <c r="U202" s="48"/>
      <c r="V202" s="141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</row>
    <row r="203" spans="1:80" s="35" customFormat="1" x14ac:dyDescent="0.3">
      <c r="A203" s="33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P203" s="34"/>
      <c r="Q203" s="34"/>
      <c r="R203" s="48"/>
      <c r="S203" s="48"/>
      <c r="T203" s="48"/>
      <c r="U203" s="48"/>
      <c r="V203" s="141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</row>
    <row r="204" spans="1:80" s="35" customFormat="1" x14ac:dyDescent="0.3">
      <c r="A204" s="33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P204" s="34"/>
      <c r="Q204" s="34"/>
      <c r="R204" s="48"/>
      <c r="S204" s="48"/>
      <c r="T204" s="48"/>
      <c r="U204" s="48"/>
      <c r="V204" s="141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</row>
    <row r="205" spans="1:80" s="35" customFormat="1" x14ac:dyDescent="0.3">
      <c r="A205" s="33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P205" s="34"/>
      <c r="Q205" s="34"/>
      <c r="R205" s="48"/>
      <c r="S205" s="48"/>
      <c r="T205" s="48"/>
      <c r="U205" s="48"/>
      <c r="V205" s="141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</row>
    <row r="206" spans="1:80" s="35" customFormat="1" x14ac:dyDescent="0.3">
      <c r="A206" s="33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P206" s="34"/>
      <c r="Q206" s="34"/>
      <c r="R206" s="48"/>
      <c r="S206" s="48"/>
      <c r="T206" s="48"/>
      <c r="U206" s="48"/>
      <c r="V206" s="141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</row>
    <row r="207" spans="1:80" s="35" customFormat="1" x14ac:dyDescent="0.3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P207" s="34"/>
      <c r="Q207" s="34"/>
      <c r="R207" s="48"/>
      <c r="S207" s="48"/>
      <c r="T207" s="48"/>
      <c r="U207" s="48"/>
      <c r="V207" s="141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</row>
    <row r="208" spans="1:80" s="35" customFormat="1" x14ac:dyDescent="0.3">
      <c r="A208" s="33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P208" s="34"/>
      <c r="Q208" s="34"/>
      <c r="R208" s="48"/>
      <c r="S208" s="48"/>
      <c r="T208" s="48"/>
      <c r="U208" s="48"/>
      <c r="V208" s="141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</row>
    <row r="209" spans="1:80" s="35" customFormat="1" x14ac:dyDescent="0.3">
      <c r="A209" s="33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P209" s="34"/>
      <c r="Q209" s="34"/>
      <c r="R209" s="48"/>
      <c r="S209" s="48"/>
      <c r="T209" s="48"/>
      <c r="U209" s="48"/>
      <c r="V209" s="141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</row>
    <row r="210" spans="1:80" s="35" customFormat="1" x14ac:dyDescent="0.3">
      <c r="A210" s="33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P210" s="34"/>
      <c r="Q210" s="34"/>
      <c r="R210" s="48"/>
      <c r="S210" s="48"/>
      <c r="T210" s="48"/>
      <c r="U210" s="48"/>
      <c r="V210" s="141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</row>
    <row r="211" spans="1:80" s="35" customFormat="1" x14ac:dyDescent="0.3">
      <c r="A211" s="33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P211" s="34"/>
      <c r="Q211" s="34"/>
      <c r="R211" s="48"/>
      <c r="S211" s="48"/>
      <c r="T211" s="48"/>
      <c r="U211" s="48"/>
      <c r="V211" s="141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</row>
    <row r="212" spans="1:80" s="35" customFormat="1" x14ac:dyDescent="0.3">
      <c r="A212" s="33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P212" s="34"/>
      <c r="Q212" s="34"/>
      <c r="R212" s="48"/>
      <c r="S212" s="48"/>
      <c r="T212" s="48"/>
      <c r="U212" s="48"/>
      <c r="V212" s="141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</row>
    <row r="213" spans="1:80" s="35" customFormat="1" x14ac:dyDescent="0.3">
      <c r="A213" s="33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P213" s="34"/>
      <c r="Q213" s="34"/>
      <c r="R213" s="48"/>
      <c r="S213" s="48"/>
      <c r="T213" s="48"/>
      <c r="U213" s="48"/>
      <c r="V213" s="141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</row>
    <row r="214" spans="1:80" s="35" customFormat="1" x14ac:dyDescent="0.3">
      <c r="A214" s="33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P214" s="34"/>
      <c r="Q214" s="34"/>
      <c r="R214" s="48"/>
      <c r="S214" s="48"/>
      <c r="T214" s="48"/>
      <c r="U214" s="48"/>
      <c r="V214" s="141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</row>
    <row r="215" spans="1:80" s="35" customFormat="1" x14ac:dyDescent="0.3">
      <c r="A215" s="33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P215" s="34"/>
      <c r="Q215" s="34"/>
      <c r="R215" s="48"/>
      <c r="S215" s="48"/>
      <c r="T215" s="48"/>
      <c r="U215" s="48"/>
      <c r="V215" s="141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</row>
    <row r="216" spans="1:80" s="35" customFormat="1" x14ac:dyDescent="0.3">
      <c r="A216" s="33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P216" s="34"/>
      <c r="Q216" s="34"/>
      <c r="R216" s="48"/>
      <c r="S216" s="48"/>
      <c r="T216" s="48"/>
      <c r="U216" s="48"/>
      <c r="V216" s="141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</row>
    <row r="217" spans="1:80" s="35" customFormat="1" x14ac:dyDescent="0.3">
      <c r="A217" s="33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P217" s="34"/>
      <c r="Q217" s="34"/>
      <c r="R217" s="48"/>
      <c r="S217" s="48"/>
      <c r="T217" s="48"/>
      <c r="U217" s="48"/>
      <c r="V217" s="141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</row>
    <row r="218" spans="1:80" s="35" customFormat="1" x14ac:dyDescent="0.3">
      <c r="A218" s="33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P218" s="34"/>
      <c r="Q218" s="34"/>
      <c r="R218" s="48"/>
      <c r="S218" s="48"/>
      <c r="T218" s="48"/>
      <c r="U218" s="48"/>
      <c r="V218" s="141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</row>
    <row r="219" spans="1:80" s="35" customFormat="1" x14ac:dyDescent="0.3">
      <c r="A219" s="33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P219" s="34"/>
      <c r="Q219" s="34"/>
      <c r="R219" s="48"/>
      <c r="S219" s="48"/>
      <c r="T219" s="48"/>
      <c r="U219" s="48"/>
      <c r="V219" s="141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</row>
    <row r="220" spans="1:80" s="35" customFormat="1" x14ac:dyDescent="0.3">
      <c r="A220" s="33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P220" s="34"/>
      <c r="Q220" s="34"/>
      <c r="R220" s="48"/>
      <c r="S220" s="48"/>
      <c r="T220" s="48"/>
      <c r="U220" s="48"/>
      <c r="V220" s="141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</row>
    <row r="221" spans="1:80" s="35" customFormat="1" x14ac:dyDescent="0.3">
      <c r="A221" s="33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P221" s="34"/>
      <c r="Q221" s="34"/>
      <c r="R221" s="48"/>
      <c r="S221" s="48"/>
      <c r="T221" s="48"/>
      <c r="U221" s="48"/>
      <c r="V221" s="141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</row>
    <row r="222" spans="1:80" s="35" customFormat="1" x14ac:dyDescent="0.3">
      <c r="A222" s="33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P222" s="34"/>
      <c r="Q222" s="34"/>
      <c r="R222" s="48"/>
      <c r="S222" s="48"/>
      <c r="T222" s="48"/>
      <c r="U222" s="48"/>
      <c r="V222" s="141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</row>
    <row r="223" spans="1:80" s="35" customFormat="1" x14ac:dyDescent="0.3">
      <c r="A223" s="33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P223" s="34"/>
      <c r="Q223" s="34"/>
      <c r="R223" s="48"/>
      <c r="S223" s="48"/>
      <c r="T223" s="48"/>
      <c r="U223" s="48"/>
      <c r="V223" s="141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</row>
    <row r="224" spans="1:80" s="35" customFormat="1" x14ac:dyDescent="0.3">
      <c r="A224" s="33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P224" s="34"/>
      <c r="Q224" s="34"/>
      <c r="R224" s="48"/>
      <c r="S224" s="48"/>
      <c r="T224" s="48"/>
      <c r="U224" s="48"/>
      <c r="V224" s="141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</row>
    <row r="225" spans="1:80" s="35" customFormat="1" x14ac:dyDescent="0.3">
      <c r="A225" s="33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P225" s="34"/>
      <c r="Q225" s="34"/>
      <c r="R225" s="48"/>
      <c r="S225" s="48"/>
      <c r="T225" s="48"/>
      <c r="U225" s="48"/>
      <c r="V225" s="141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</row>
    <row r="226" spans="1:80" s="35" customFormat="1" x14ac:dyDescent="0.3">
      <c r="A226" s="33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P226" s="34"/>
      <c r="Q226" s="34"/>
      <c r="R226" s="48"/>
      <c r="S226" s="48"/>
      <c r="T226" s="48"/>
      <c r="U226" s="48"/>
      <c r="V226" s="141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</row>
    <row r="227" spans="1:80" s="35" customFormat="1" x14ac:dyDescent="0.3">
      <c r="A227" s="33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P227" s="34"/>
      <c r="Q227" s="34"/>
      <c r="R227" s="48"/>
      <c r="S227" s="48"/>
      <c r="T227" s="48"/>
      <c r="U227" s="48"/>
      <c r="V227" s="141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</row>
    <row r="228" spans="1:80" s="35" customFormat="1" x14ac:dyDescent="0.3">
      <c r="A228" s="33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P228" s="34"/>
      <c r="Q228" s="34"/>
      <c r="R228" s="48"/>
      <c r="S228" s="48"/>
      <c r="T228" s="48"/>
      <c r="U228" s="48"/>
      <c r="V228" s="141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</row>
    <row r="229" spans="1:80" s="35" customFormat="1" x14ac:dyDescent="0.3">
      <c r="A229" s="33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P229" s="34"/>
      <c r="Q229" s="34"/>
      <c r="R229" s="48"/>
      <c r="S229" s="48"/>
      <c r="T229" s="48"/>
      <c r="U229" s="48"/>
      <c r="V229" s="141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</row>
    <row r="230" spans="1:80" s="35" customFormat="1" x14ac:dyDescent="0.3">
      <c r="A230" s="33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P230" s="34"/>
      <c r="Q230" s="34"/>
      <c r="R230" s="48"/>
      <c r="S230" s="48"/>
      <c r="T230" s="48"/>
      <c r="U230" s="48"/>
      <c r="V230" s="141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</row>
    <row r="231" spans="1:80" s="35" customFormat="1" x14ac:dyDescent="0.3">
      <c r="A231" s="33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P231" s="34"/>
      <c r="Q231" s="34"/>
      <c r="R231" s="48"/>
      <c r="S231" s="48"/>
      <c r="T231" s="48"/>
      <c r="U231" s="48"/>
      <c r="V231" s="141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</row>
    <row r="232" spans="1:80" s="35" customFormat="1" x14ac:dyDescent="0.3">
      <c r="A232" s="33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P232" s="34"/>
      <c r="Q232" s="34"/>
      <c r="R232" s="48"/>
      <c r="S232" s="48"/>
      <c r="T232" s="48"/>
      <c r="U232" s="48"/>
      <c r="V232" s="141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</row>
    <row r="233" spans="1:80" s="35" customFormat="1" x14ac:dyDescent="0.3">
      <c r="A233" s="33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P233" s="34"/>
      <c r="Q233" s="34"/>
      <c r="R233" s="48"/>
      <c r="S233" s="48"/>
      <c r="T233" s="48"/>
      <c r="U233" s="48"/>
      <c r="V233" s="141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</row>
    <row r="234" spans="1:80" s="35" customFormat="1" x14ac:dyDescent="0.3">
      <c r="A234" s="33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P234" s="34"/>
      <c r="Q234" s="34"/>
      <c r="R234" s="48"/>
      <c r="S234" s="48"/>
      <c r="T234" s="48"/>
      <c r="U234" s="48"/>
      <c r="V234" s="141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</row>
    <row r="235" spans="1:80" s="35" customFormat="1" x14ac:dyDescent="0.3">
      <c r="A235" s="33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P235" s="34"/>
      <c r="Q235" s="34"/>
      <c r="R235" s="48"/>
      <c r="S235" s="48"/>
      <c r="T235" s="48"/>
      <c r="U235" s="48"/>
      <c r="V235" s="141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</row>
    <row r="236" spans="1:80" s="35" customFormat="1" x14ac:dyDescent="0.3">
      <c r="A236" s="33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P236" s="34"/>
      <c r="Q236" s="34"/>
      <c r="R236" s="48"/>
      <c r="S236" s="48"/>
      <c r="T236" s="48"/>
      <c r="U236" s="48"/>
      <c r="V236" s="141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</row>
    <row r="237" spans="1:80" s="35" customFormat="1" x14ac:dyDescent="0.3">
      <c r="A237" s="33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P237" s="34"/>
      <c r="Q237" s="34"/>
      <c r="R237" s="48"/>
      <c r="S237" s="48"/>
      <c r="T237" s="48"/>
      <c r="U237" s="48"/>
      <c r="V237" s="141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</row>
    <row r="238" spans="1:80" s="35" customFormat="1" x14ac:dyDescent="0.3">
      <c r="A238" s="33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P238" s="34"/>
      <c r="Q238" s="34"/>
      <c r="R238" s="48"/>
      <c r="S238" s="48"/>
      <c r="T238" s="48"/>
      <c r="U238" s="48"/>
      <c r="V238" s="141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</row>
    <row r="239" spans="1:80" s="35" customFormat="1" x14ac:dyDescent="0.3">
      <c r="A239" s="33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P239" s="34"/>
      <c r="Q239" s="34"/>
      <c r="R239" s="48"/>
      <c r="S239" s="48"/>
      <c r="T239" s="48"/>
      <c r="U239" s="48"/>
      <c r="V239" s="141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</row>
    <row r="240" spans="1:80" s="35" customFormat="1" x14ac:dyDescent="0.3">
      <c r="A240" s="33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P240" s="34"/>
      <c r="Q240" s="34"/>
      <c r="R240" s="48"/>
      <c r="S240" s="48"/>
      <c r="T240" s="48"/>
      <c r="U240" s="48"/>
      <c r="V240" s="141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</row>
    <row r="241" spans="1:80" s="35" customFormat="1" x14ac:dyDescent="0.3">
      <c r="A241" s="33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P241" s="34"/>
      <c r="Q241" s="34"/>
      <c r="R241" s="48"/>
      <c r="S241" s="48"/>
      <c r="T241" s="48"/>
      <c r="U241" s="48"/>
      <c r="V241" s="141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</row>
    <row r="242" spans="1:80" s="35" customFormat="1" x14ac:dyDescent="0.3">
      <c r="A242" s="33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P242" s="34"/>
      <c r="Q242" s="34"/>
      <c r="R242" s="48"/>
      <c r="S242" s="48"/>
      <c r="T242" s="48"/>
      <c r="U242" s="48"/>
      <c r="V242" s="141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</row>
    <row r="243" spans="1:80" s="35" customFormat="1" x14ac:dyDescent="0.3">
      <c r="A243" s="33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P243" s="34"/>
      <c r="Q243" s="34"/>
      <c r="R243" s="48"/>
      <c r="S243" s="48"/>
      <c r="T243" s="48"/>
      <c r="U243" s="48"/>
      <c r="V243" s="141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</row>
    <row r="244" spans="1:80" s="35" customFormat="1" x14ac:dyDescent="0.3">
      <c r="A244" s="33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P244" s="34"/>
      <c r="Q244" s="34"/>
      <c r="R244" s="48"/>
      <c r="S244" s="48"/>
      <c r="T244" s="48"/>
      <c r="U244" s="48"/>
      <c r="V244" s="141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</row>
    <row r="245" spans="1:80" s="35" customFormat="1" x14ac:dyDescent="0.3">
      <c r="A245" s="33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P245" s="34"/>
      <c r="Q245" s="34"/>
      <c r="R245" s="48"/>
      <c r="S245" s="48"/>
      <c r="T245" s="48"/>
      <c r="U245" s="48"/>
      <c r="V245" s="141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</row>
    <row r="246" spans="1:80" s="35" customFormat="1" x14ac:dyDescent="0.3">
      <c r="A246" s="33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P246" s="34"/>
      <c r="Q246" s="34"/>
      <c r="R246" s="48"/>
      <c r="S246" s="48"/>
      <c r="T246" s="48"/>
      <c r="U246" s="48"/>
      <c r="V246" s="141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</row>
    <row r="247" spans="1:80" s="35" customFormat="1" x14ac:dyDescent="0.3">
      <c r="A247" s="33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P247" s="34"/>
      <c r="Q247" s="34"/>
      <c r="R247" s="48"/>
      <c r="S247" s="48"/>
      <c r="T247" s="48"/>
      <c r="U247" s="48"/>
      <c r="V247" s="141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</row>
    <row r="248" spans="1:80" s="35" customFormat="1" x14ac:dyDescent="0.3">
      <c r="A248" s="33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P248" s="34"/>
      <c r="Q248" s="34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</row>
    <row r="249" spans="1:80" s="35" customFormat="1" x14ac:dyDescent="0.3">
      <c r="A249" s="33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P249" s="34"/>
      <c r="Q249" s="34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</row>
    <row r="250" spans="1:80" s="35" customFormat="1" x14ac:dyDescent="0.3">
      <c r="A250" s="33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P250" s="34"/>
      <c r="Q250" s="34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</row>
    <row r="251" spans="1:80" s="35" customFormat="1" x14ac:dyDescent="0.3">
      <c r="A251" s="33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P251" s="34"/>
      <c r="Q251" s="34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</row>
    <row r="252" spans="1:80" s="35" customFormat="1" x14ac:dyDescent="0.3">
      <c r="A252" s="33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P252" s="34"/>
      <c r="Q252" s="34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</row>
    <row r="253" spans="1:80" s="35" customFormat="1" x14ac:dyDescent="0.3">
      <c r="A253" s="33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P253" s="34"/>
      <c r="Q253" s="34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</row>
    <row r="254" spans="1:80" s="35" customFormat="1" x14ac:dyDescent="0.3">
      <c r="A254" s="33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P254" s="34"/>
      <c r="Q254" s="34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</row>
    <row r="255" spans="1:80" s="35" customFormat="1" x14ac:dyDescent="0.3">
      <c r="A255" s="33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P255" s="34"/>
      <c r="Q255" s="34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</row>
    <row r="256" spans="1:80" s="35" customFormat="1" x14ac:dyDescent="0.3">
      <c r="A256" s="33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P256" s="34"/>
      <c r="Q256" s="34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</row>
    <row r="257" spans="1:80" s="35" customFormat="1" x14ac:dyDescent="0.3">
      <c r="A257" s="33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P257" s="34"/>
      <c r="Q257" s="34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</row>
    <row r="258" spans="1:80" s="35" customFormat="1" x14ac:dyDescent="0.3">
      <c r="A258" s="33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P258" s="34"/>
      <c r="Q258" s="34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</row>
    <row r="259" spans="1:80" s="35" customFormat="1" x14ac:dyDescent="0.3">
      <c r="A259" s="33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P259" s="34"/>
      <c r="Q259" s="34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</row>
    <row r="260" spans="1:80" s="35" customFormat="1" x14ac:dyDescent="0.3">
      <c r="A260" s="33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P260" s="34"/>
      <c r="Q260" s="34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</row>
    <row r="261" spans="1:80" s="35" customFormat="1" x14ac:dyDescent="0.3">
      <c r="A261" s="33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P261" s="34"/>
      <c r="Q261" s="34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</row>
    <row r="262" spans="1:80" s="35" customFormat="1" x14ac:dyDescent="0.3">
      <c r="A262" s="33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P262" s="34"/>
      <c r="Q262" s="34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</row>
    <row r="263" spans="1:80" s="35" customFormat="1" x14ac:dyDescent="0.3">
      <c r="A263" s="33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P263" s="34"/>
      <c r="Q263" s="34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</row>
    <row r="264" spans="1:80" s="35" customFormat="1" x14ac:dyDescent="0.3">
      <c r="A264" s="33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P264" s="34"/>
      <c r="Q264" s="34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</row>
    <row r="265" spans="1:80" s="35" customFormat="1" x14ac:dyDescent="0.3">
      <c r="A265" s="33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P265" s="34"/>
      <c r="Q265" s="34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</row>
    <row r="266" spans="1:80" s="35" customFormat="1" x14ac:dyDescent="0.3">
      <c r="A266" s="33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P266" s="34"/>
      <c r="Q266" s="34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</row>
    <row r="267" spans="1:80" s="35" customFormat="1" x14ac:dyDescent="0.3">
      <c r="A267" s="33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P267" s="34"/>
      <c r="Q267" s="34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</row>
    <row r="268" spans="1:80" s="35" customFormat="1" x14ac:dyDescent="0.3">
      <c r="A268" s="33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P268" s="34"/>
      <c r="Q268" s="34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</row>
    <row r="269" spans="1:80" s="35" customFormat="1" x14ac:dyDescent="0.3">
      <c r="A269" s="33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P269" s="34"/>
      <c r="Q269" s="34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</row>
    <row r="270" spans="1:80" s="35" customFormat="1" x14ac:dyDescent="0.3">
      <c r="A270" s="33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P270" s="34"/>
      <c r="Q270" s="34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</row>
    <row r="271" spans="1:80" s="35" customFormat="1" x14ac:dyDescent="0.3">
      <c r="A271" s="33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P271" s="34"/>
      <c r="Q271" s="34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</row>
    <row r="272" spans="1:80" s="35" customFormat="1" x14ac:dyDescent="0.3">
      <c r="A272" s="33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P272" s="34"/>
      <c r="Q272" s="34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</row>
    <row r="273" spans="1:80" s="35" customFormat="1" x14ac:dyDescent="0.3">
      <c r="A273" s="33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P273" s="34"/>
      <c r="Q273" s="34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</row>
    <row r="274" spans="1:80" s="35" customFormat="1" x14ac:dyDescent="0.3">
      <c r="A274" s="33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P274" s="34"/>
      <c r="Q274" s="34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</row>
    <row r="275" spans="1:80" s="35" customFormat="1" x14ac:dyDescent="0.3">
      <c r="A275" s="33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P275" s="34"/>
      <c r="Q275" s="34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</row>
    <row r="276" spans="1:80" s="35" customFormat="1" x14ac:dyDescent="0.3">
      <c r="A276" s="33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P276" s="34"/>
      <c r="Q276" s="34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</row>
    <row r="277" spans="1:80" s="35" customFormat="1" x14ac:dyDescent="0.3">
      <c r="A277" s="33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P277" s="34"/>
      <c r="Q277" s="34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</row>
    <row r="278" spans="1:80" s="35" customFormat="1" x14ac:dyDescent="0.3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P278" s="34"/>
      <c r="Q278" s="34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</row>
    <row r="279" spans="1:80" s="35" customFormat="1" x14ac:dyDescent="0.3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P279" s="34"/>
      <c r="Q279" s="34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</row>
    <row r="280" spans="1:80" s="35" customFormat="1" x14ac:dyDescent="0.3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P280" s="34"/>
      <c r="Q280" s="34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</row>
    <row r="281" spans="1:80" s="35" customFormat="1" x14ac:dyDescent="0.3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P281" s="34"/>
      <c r="Q281" s="34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</row>
    <row r="282" spans="1:80" s="35" customFormat="1" x14ac:dyDescent="0.3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P282" s="34"/>
      <c r="Q282" s="34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</row>
    <row r="283" spans="1:80" s="35" customFormat="1" x14ac:dyDescent="0.3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P283" s="34"/>
      <c r="Q283" s="34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</row>
    <row r="284" spans="1:80" s="35" customFormat="1" x14ac:dyDescent="0.3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P284" s="34"/>
      <c r="Q284" s="34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</row>
    <row r="285" spans="1:80" s="35" customFormat="1" x14ac:dyDescent="0.3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P285" s="34"/>
      <c r="Q285" s="34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</row>
    <row r="286" spans="1:80" s="35" customFormat="1" x14ac:dyDescent="0.3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P286" s="34"/>
      <c r="Q286" s="34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</row>
    <row r="287" spans="1:80" s="35" customFormat="1" x14ac:dyDescent="0.3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P287" s="34"/>
      <c r="Q287" s="34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</row>
    <row r="288" spans="1:80" s="35" customFormat="1" x14ac:dyDescent="0.3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P288" s="34"/>
      <c r="Q288" s="34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</row>
    <row r="289" spans="1:80" s="35" customFormat="1" x14ac:dyDescent="0.3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P289" s="34"/>
      <c r="Q289" s="34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</row>
    <row r="290" spans="1:80" s="35" customFormat="1" x14ac:dyDescent="0.3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P290" s="34"/>
      <c r="Q290" s="34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</row>
    <row r="291" spans="1:80" s="35" customFormat="1" x14ac:dyDescent="0.3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P291" s="34"/>
      <c r="Q291" s="34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</row>
    <row r="292" spans="1:80" s="35" customFormat="1" x14ac:dyDescent="0.3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P292" s="34"/>
      <c r="Q292" s="34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</row>
    <row r="293" spans="1:80" s="35" customFormat="1" x14ac:dyDescent="0.3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P293" s="34"/>
      <c r="Q293" s="34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</row>
    <row r="294" spans="1:80" s="35" customFormat="1" x14ac:dyDescent="0.3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P294" s="34"/>
      <c r="Q294" s="34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</row>
    <row r="295" spans="1:80" s="35" customFormat="1" x14ac:dyDescent="0.3">
      <c r="A295" s="33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P295" s="34"/>
      <c r="Q295" s="34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</row>
    <row r="296" spans="1:80" s="35" customFormat="1" x14ac:dyDescent="0.3">
      <c r="A296" s="33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P296" s="34"/>
      <c r="Q296" s="34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</row>
    <row r="297" spans="1:80" s="35" customFormat="1" x14ac:dyDescent="0.3">
      <c r="A297" s="33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P297" s="34"/>
      <c r="Q297" s="34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</row>
    <row r="298" spans="1:80" s="35" customFormat="1" x14ac:dyDescent="0.3">
      <c r="A298" s="33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P298" s="34"/>
      <c r="Q298" s="34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</row>
    <row r="299" spans="1:80" s="35" customFormat="1" x14ac:dyDescent="0.3">
      <c r="A299" s="33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P299" s="34"/>
      <c r="Q299" s="34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</row>
    <row r="300" spans="1:80" s="35" customFormat="1" x14ac:dyDescent="0.3">
      <c r="A300" s="33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P300" s="34"/>
      <c r="Q300" s="34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</row>
    <row r="301" spans="1:80" s="35" customFormat="1" x14ac:dyDescent="0.3">
      <c r="A301" s="33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P301" s="34"/>
      <c r="Q301" s="34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</row>
    <row r="302" spans="1:80" s="35" customFormat="1" x14ac:dyDescent="0.3">
      <c r="A302" s="33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P302" s="34"/>
      <c r="Q302" s="34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</row>
    <row r="303" spans="1:80" s="35" customFormat="1" x14ac:dyDescent="0.3">
      <c r="A303" s="33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P303" s="34"/>
      <c r="Q303" s="34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</row>
    <row r="304" spans="1:80" s="35" customFormat="1" x14ac:dyDescent="0.3">
      <c r="A304" s="33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P304" s="34"/>
      <c r="Q304" s="34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</row>
    <row r="305" spans="1:80" s="35" customFormat="1" x14ac:dyDescent="0.3">
      <c r="A305" s="33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P305" s="34"/>
      <c r="Q305" s="34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</row>
    <row r="306" spans="1:80" s="35" customFormat="1" x14ac:dyDescent="0.3">
      <c r="A306" s="33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P306" s="34"/>
      <c r="Q306" s="34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</row>
    <row r="307" spans="1:80" s="35" customFormat="1" x14ac:dyDescent="0.3">
      <c r="A307" s="33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P307" s="34"/>
      <c r="Q307" s="34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</row>
    <row r="308" spans="1:80" s="35" customFormat="1" x14ac:dyDescent="0.3">
      <c r="A308" s="33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P308" s="34"/>
      <c r="Q308" s="34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</row>
    <row r="309" spans="1:80" s="35" customFormat="1" x14ac:dyDescent="0.3">
      <c r="A309" s="33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P309" s="34"/>
      <c r="Q309" s="34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</row>
    <row r="310" spans="1:80" s="35" customFormat="1" x14ac:dyDescent="0.3">
      <c r="A310" s="33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P310" s="34"/>
      <c r="Q310" s="34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</row>
    <row r="311" spans="1:80" s="35" customFormat="1" x14ac:dyDescent="0.3">
      <c r="A311" s="33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P311" s="34"/>
      <c r="Q311" s="34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</row>
    <row r="312" spans="1:80" s="35" customFormat="1" x14ac:dyDescent="0.3">
      <c r="A312" s="33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P312" s="34"/>
      <c r="Q312" s="34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</row>
    <row r="313" spans="1:80" s="35" customFormat="1" x14ac:dyDescent="0.3">
      <c r="A313" s="33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P313" s="34"/>
      <c r="Q313" s="34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</row>
    <row r="314" spans="1:80" s="35" customFormat="1" x14ac:dyDescent="0.3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P314" s="34"/>
      <c r="Q314" s="34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</row>
    <row r="315" spans="1:80" s="35" customFormat="1" x14ac:dyDescent="0.3">
      <c r="A315" s="33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P315" s="34"/>
      <c r="Q315" s="34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</row>
    <row r="316" spans="1:80" s="35" customFormat="1" x14ac:dyDescent="0.3">
      <c r="A316" s="33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P316" s="34"/>
      <c r="Q316" s="34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</row>
    <row r="317" spans="1:80" s="35" customFormat="1" x14ac:dyDescent="0.3">
      <c r="A317" s="33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P317" s="34"/>
      <c r="Q317" s="34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</row>
    <row r="318" spans="1:80" s="35" customFormat="1" x14ac:dyDescent="0.3">
      <c r="A318" s="33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P318" s="34"/>
      <c r="Q318" s="34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</row>
    <row r="319" spans="1:80" s="35" customFormat="1" x14ac:dyDescent="0.3">
      <c r="A319" s="33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P319" s="34"/>
      <c r="Q319" s="34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</row>
    <row r="320" spans="1:80" s="35" customFormat="1" x14ac:dyDescent="0.3">
      <c r="A320" s="33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P320" s="34"/>
      <c r="Q320" s="34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</row>
    <row r="321" spans="1:80" s="35" customFormat="1" x14ac:dyDescent="0.3">
      <c r="A321" s="33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P321" s="34"/>
      <c r="Q321" s="34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</row>
    <row r="322" spans="1:80" s="35" customFormat="1" x14ac:dyDescent="0.3">
      <c r="A322" s="33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P322" s="34"/>
      <c r="Q322" s="34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</row>
    <row r="323" spans="1:80" s="35" customFormat="1" x14ac:dyDescent="0.3">
      <c r="A323" s="33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P323" s="34"/>
      <c r="Q323" s="34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</row>
    <row r="324" spans="1:80" s="35" customFormat="1" x14ac:dyDescent="0.3">
      <c r="A324" s="33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P324" s="34"/>
      <c r="Q324" s="34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</row>
    <row r="325" spans="1:80" s="35" customFormat="1" x14ac:dyDescent="0.3">
      <c r="A325" s="33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P325" s="34"/>
      <c r="Q325" s="34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</row>
    <row r="326" spans="1:80" s="35" customFormat="1" x14ac:dyDescent="0.3">
      <c r="A326" s="33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P326" s="34"/>
      <c r="Q326" s="34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</row>
    <row r="327" spans="1:80" s="35" customFormat="1" x14ac:dyDescent="0.3">
      <c r="A327" s="33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P327" s="34"/>
      <c r="Q327" s="34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</row>
    <row r="328" spans="1:80" s="35" customFormat="1" x14ac:dyDescent="0.3">
      <c r="A328" s="33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P328" s="34"/>
      <c r="Q328" s="34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</row>
    <row r="329" spans="1:80" s="35" customFormat="1" x14ac:dyDescent="0.3">
      <c r="A329" s="33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P329" s="34"/>
      <c r="Q329" s="34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</row>
    <row r="330" spans="1:80" s="35" customFormat="1" x14ac:dyDescent="0.3">
      <c r="A330" s="33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P330" s="34"/>
      <c r="Q330" s="34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</row>
    <row r="331" spans="1:80" s="35" customFormat="1" x14ac:dyDescent="0.3">
      <c r="A331" s="33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P331" s="34"/>
      <c r="Q331" s="34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</row>
    <row r="332" spans="1:80" s="35" customFormat="1" x14ac:dyDescent="0.3">
      <c r="A332" s="33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P332" s="34"/>
      <c r="Q332" s="34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</row>
    <row r="333" spans="1:80" s="35" customFormat="1" x14ac:dyDescent="0.3">
      <c r="A333" s="33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P333" s="34"/>
      <c r="Q333" s="34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</row>
    <row r="334" spans="1:80" s="35" customFormat="1" x14ac:dyDescent="0.3">
      <c r="A334" s="33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P334" s="34"/>
      <c r="Q334" s="34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</row>
    <row r="335" spans="1:80" s="35" customFormat="1" x14ac:dyDescent="0.3">
      <c r="A335" s="33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P335" s="34"/>
      <c r="Q335" s="34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</row>
    <row r="336" spans="1:80" s="35" customFormat="1" x14ac:dyDescent="0.3">
      <c r="A336" s="33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P336" s="34"/>
      <c r="Q336" s="34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</row>
    <row r="337" spans="1:80" s="35" customFormat="1" x14ac:dyDescent="0.3">
      <c r="A337" s="33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P337" s="34"/>
      <c r="Q337" s="34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</row>
    <row r="338" spans="1:80" s="35" customFormat="1" x14ac:dyDescent="0.3">
      <c r="A338" s="33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P338" s="34"/>
      <c r="Q338" s="34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</row>
    <row r="339" spans="1:80" s="35" customFormat="1" x14ac:dyDescent="0.3">
      <c r="A339" s="33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P339" s="34"/>
      <c r="Q339" s="34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</row>
    <row r="340" spans="1:80" s="35" customFormat="1" x14ac:dyDescent="0.3">
      <c r="A340" s="33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P340" s="34"/>
      <c r="Q340" s="34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</row>
    <row r="341" spans="1:80" s="35" customFormat="1" x14ac:dyDescent="0.3">
      <c r="A341" s="33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P341" s="34"/>
      <c r="Q341" s="34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</row>
    <row r="342" spans="1:80" s="35" customFormat="1" x14ac:dyDescent="0.3">
      <c r="A342" s="33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P342" s="34"/>
      <c r="Q342" s="34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</row>
    <row r="343" spans="1:80" s="35" customFormat="1" x14ac:dyDescent="0.3">
      <c r="A343" s="33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P343" s="34"/>
      <c r="Q343" s="34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</row>
    <row r="344" spans="1:80" s="35" customFormat="1" x14ac:dyDescent="0.3">
      <c r="A344" s="33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P344" s="34"/>
      <c r="Q344" s="34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</row>
    <row r="345" spans="1:80" s="35" customFormat="1" x14ac:dyDescent="0.3">
      <c r="A345" s="33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P345" s="34"/>
      <c r="Q345" s="34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</row>
    <row r="346" spans="1:80" s="35" customFormat="1" x14ac:dyDescent="0.3">
      <c r="A346" s="33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P346" s="34"/>
      <c r="Q346" s="34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</row>
    <row r="347" spans="1:80" s="35" customFormat="1" x14ac:dyDescent="0.3">
      <c r="A347" s="33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P347" s="34"/>
      <c r="Q347" s="34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</row>
    <row r="348" spans="1:80" s="35" customFormat="1" x14ac:dyDescent="0.3">
      <c r="A348" s="33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P348" s="34"/>
      <c r="Q348" s="34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</row>
    <row r="349" spans="1:80" s="35" customFormat="1" x14ac:dyDescent="0.3">
      <c r="A349" s="33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P349" s="34"/>
      <c r="Q349" s="34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</row>
    <row r="350" spans="1:80" s="35" customFormat="1" x14ac:dyDescent="0.3">
      <c r="A350" s="33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P350" s="34"/>
      <c r="Q350" s="34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</row>
    <row r="351" spans="1:80" s="35" customFormat="1" x14ac:dyDescent="0.3">
      <c r="A351" s="33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P351" s="34"/>
      <c r="Q351" s="34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</row>
    <row r="352" spans="1:80" s="35" customFormat="1" x14ac:dyDescent="0.3">
      <c r="A352" s="33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P352" s="34"/>
      <c r="Q352" s="34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</row>
    <row r="353" spans="1:80" s="35" customFormat="1" x14ac:dyDescent="0.3">
      <c r="A353" s="33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P353" s="34"/>
      <c r="Q353" s="34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</row>
    <row r="354" spans="1:80" s="35" customFormat="1" x14ac:dyDescent="0.3">
      <c r="A354" s="33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P354" s="34"/>
      <c r="Q354" s="34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</row>
    <row r="355" spans="1:80" s="35" customFormat="1" x14ac:dyDescent="0.3">
      <c r="A355" s="33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P355" s="34"/>
      <c r="Q355" s="34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</row>
    <row r="356" spans="1:80" s="35" customFormat="1" x14ac:dyDescent="0.3">
      <c r="A356" s="33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P356" s="34"/>
      <c r="Q356" s="34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</row>
    <row r="357" spans="1:80" s="35" customFormat="1" x14ac:dyDescent="0.3">
      <c r="A357" s="33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P357" s="34"/>
      <c r="Q357" s="34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</row>
    <row r="358" spans="1:80" s="35" customFormat="1" x14ac:dyDescent="0.3">
      <c r="A358" s="33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P358" s="34"/>
      <c r="Q358" s="34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</row>
    <row r="359" spans="1:80" s="35" customFormat="1" x14ac:dyDescent="0.3">
      <c r="A359" s="33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P359" s="34"/>
      <c r="Q359" s="34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</row>
    <row r="360" spans="1:80" s="35" customFormat="1" x14ac:dyDescent="0.3">
      <c r="A360" s="33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P360" s="34"/>
      <c r="Q360" s="34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</row>
    <row r="361" spans="1:80" s="35" customFormat="1" x14ac:dyDescent="0.3">
      <c r="A361" s="33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P361" s="34"/>
      <c r="Q361" s="34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</row>
    <row r="362" spans="1:80" s="35" customFormat="1" x14ac:dyDescent="0.3">
      <c r="A362" s="33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P362" s="34"/>
      <c r="Q362" s="34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</row>
    <row r="363" spans="1:80" s="35" customFormat="1" x14ac:dyDescent="0.3">
      <c r="A363" s="33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P363" s="34"/>
      <c r="Q363" s="34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</row>
    <row r="364" spans="1:80" s="35" customFormat="1" x14ac:dyDescent="0.3">
      <c r="A364" s="33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P364" s="34"/>
      <c r="Q364" s="34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</row>
    <row r="365" spans="1:80" s="35" customFormat="1" x14ac:dyDescent="0.3">
      <c r="A365" s="33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P365" s="34"/>
      <c r="Q365" s="34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</row>
    <row r="366" spans="1:80" s="35" customFormat="1" x14ac:dyDescent="0.3">
      <c r="A366" s="33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P366" s="34"/>
      <c r="Q366" s="34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</row>
    <row r="367" spans="1:80" s="35" customFormat="1" x14ac:dyDescent="0.3">
      <c r="A367" s="33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P367" s="34"/>
      <c r="Q367" s="34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</row>
    <row r="368" spans="1:80" s="35" customFormat="1" x14ac:dyDescent="0.3">
      <c r="A368" s="33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P368" s="34"/>
      <c r="Q368" s="34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</row>
    <row r="369" spans="1:80" s="35" customFormat="1" x14ac:dyDescent="0.3">
      <c r="A369" s="33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P369" s="34"/>
      <c r="Q369" s="34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</row>
    <row r="370" spans="1:80" s="35" customFormat="1" x14ac:dyDescent="0.3">
      <c r="A370" s="33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P370" s="34"/>
      <c r="Q370" s="34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</row>
    <row r="371" spans="1:80" s="35" customFormat="1" x14ac:dyDescent="0.3">
      <c r="A371" s="33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P371" s="34"/>
      <c r="Q371" s="34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</row>
    <row r="372" spans="1:80" s="35" customFormat="1" x14ac:dyDescent="0.3">
      <c r="A372" s="33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P372" s="34"/>
      <c r="Q372" s="34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</row>
    <row r="373" spans="1:80" s="35" customFormat="1" x14ac:dyDescent="0.3">
      <c r="A373" s="33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P373" s="34"/>
      <c r="Q373" s="34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</row>
    <row r="374" spans="1:80" s="35" customFormat="1" x14ac:dyDescent="0.3">
      <c r="A374" s="33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P374" s="34"/>
      <c r="Q374" s="34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</row>
    <row r="375" spans="1:80" s="35" customFormat="1" x14ac:dyDescent="0.3">
      <c r="A375" s="33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P375" s="34"/>
      <c r="Q375" s="34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</row>
    <row r="376" spans="1:80" s="35" customFormat="1" x14ac:dyDescent="0.3">
      <c r="A376" s="33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P376" s="34"/>
      <c r="Q376" s="34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</row>
    <row r="377" spans="1:80" s="35" customFormat="1" x14ac:dyDescent="0.3">
      <c r="A377" s="33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P377" s="34"/>
      <c r="Q377" s="34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</row>
    <row r="378" spans="1:80" s="35" customFormat="1" x14ac:dyDescent="0.3">
      <c r="A378" s="33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P378" s="34"/>
      <c r="Q378" s="34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</row>
    <row r="379" spans="1:80" s="35" customFormat="1" x14ac:dyDescent="0.3">
      <c r="A379" s="33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P379" s="34"/>
      <c r="Q379" s="34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</row>
    <row r="380" spans="1:80" s="35" customFormat="1" x14ac:dyDescent="0.3">
      <c r="A380" s="33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P380" s="34"/>
      <c r="Q380" s="34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</row>
    <row r="381" spans="1:80" s="35" customFormat="1" x14ac:dyDescent="0.3">
      <c r="A381" s="33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P381" s="34"/>
      <c r="Q381" s="34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</row>
    <row r="382" spans="1:80" s="35" customFormat="1" x14ac:dyDescent="0.3">
      <c r="A382" s="33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P382" s="34"/>
      <c r="Q382" s="34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</row>
    <row r="383" spans="1:80" s="35" customFormat="1" x14ac:dyDescent="0.3">
      <c r="A383" s="33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P383" s="34"/>
      <c r="Q383" s="34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</row>
    <row r="384" spans="1:80" s="35" customFormat="1" x14ac:dyDescent="0.3">
      <c r="A384" s="33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P384" s="34"/>
      <c r="Q384" s="34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</row>
    <row r="385" spans="1:80" s="35" customFormat="1" x14ac:dyDescent="0.3">
      <c r="A385" s="33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P385" s="34"/>
      <c r="Q385" s="34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</row>
    <row r="386" spans="1:80" s="35" customFormat="1" x14ac:dyDescent="0.3">
      <c r="A386" s="33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P386" s="34"/>
      <c r="Q386" s="34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</row>
    <row r="387" spans="1:80" s="35" customFormat="1" x14ac:dyDescent="0.3">
      <c r="A387" s="33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P387" s="34"/>
      <c r="Q387" s="34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</row>
    <row r="388" spans="1:80" s="35" customFormat="1" x14ac:dyDescent="0.3">
      <c r="A388" s="33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P388" s="34"/>
      <c r="Q388" s="34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</row>
    <row r="389" spans="1:80" s="35" customFormat="1" x14ac:dyDescent="0.3">
      <c r="A389" s="33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P389" s="34"/>
      <c r="Q389" s="34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</row>
    <row r="390" spans="1:80" s="35" customFormat="1" x14ac:dyDescent="0.3">
      <c r="A390" s="33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P390" s="34"/>
      <c r="Q390" s="34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</row>
    <row r="391" spans="1:80" s="35" customFormat="1" x14ac:dyDescent="0.3">
      <c r="A391" s="33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P391" s="34"/>
      <c r="Q391" s="34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</row>
    <row r="392" spans="1:80" s="35" customFormat="1" x14ac:dyDescent="0.3">
      <c r="A392" s="33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P392" s="34"/>
      <c r="Q392" s="34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</row>
    <row r="393" spans="1:80" s="35" customFormat="1" x14ac:dyDescent="0.3">
      <c r="A393" s="33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P393" s="34"/>
      <c r="Q393" s="34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</row>
    <row r="394" spans="1:80" s="35" customFormat="1" x14ac:dyDescent="0.3">
      <c r="A394" s="33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P394" s="34"/>
      <c r="Q394" s="34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</row>
    <row r="395" spans="1:80" s="35" customFormat="1" x14ac:dyDescent="0.3">
      <c r="A395" s="33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P395" s="34"/>
      <c r="Q395" s="34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</row>
    <row r="396" spans="1:80" s="35" customFormat="1" x14ac:dyDescent="0.3">
      <c r="A396" s="33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P396" s="34"/>
      <c r="Q396" s="34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</row>
    <row r="397" spans="1:80" s="35" customFormat="1" x14ac:dyDescent="0.3">
      <c r="A397" s="33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P397" s="34"/>
      <c r="Q397" s="34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</row>
    <row r="398" spans="1:80" s="35" customFormat="1" x14ac:dyDescent="0.3">
      <c r="A398" s="33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P398" s="34"/>
      <c r="Q398" s="34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</row>
    <row r="399" spans="1:80" s="35" customFormat="1" x14ac:dyDescent="0.3">
      <c r="A399" s="33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P399" s="34"/>
      <c r="Q399" s="34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</row>
    <row r="400" spans="1:80" s="35" customFormat="1" x14ac:dyDescent="0.3">
      <c r="A400" s="33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P400" s="34"/>
      <c r="Q400" s="34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</row>
    <row r="401" spans="1:80" s="35" customFormat="1" x14ac:dyDescent="0.3">
      <c r="A401" s="33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P401" s="34"/>
      <c r="Q401" s="34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</row>
    <row r="402" spans="1:80" s="35" customFormat="1" x14ac:dyDescent="0.3">
      <c r="A402" s="33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P402" s="34"/>
      <c r="Q402" s="34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</row>
    <row r="403" spans="1:80" s="35" customFormat="1" x14ac:dyDescent="0.3">
      <c r="A403" s="33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P403" s="34"/>
      <c r="Q403" s="34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</row>
    <row r="404" spans="1:80" s="35" customFormat="1" x14ac:dyDescent="0.3">
      <c r="A404" s="33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P404" s="34"/>
      <c r="Q404" s="34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</row>
    <row r="405" spans="1:80" s="35" customFormat="1" x14ac:dyDescent="0.3">
      <c r="A405" s="33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P405" s="34"/>
      <c r="Q405" s="34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</row>
    <row r="406" spans="1:80" s="35" customFormat="1" x14ac:dyDescent="0.3">
      <c r="A406" s="33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P406" s="34"/>
      <c r="Q406" s="34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</row>
    <row r="407" spans="1:80" s="35" customFormat="1" x14ac:dyDescent="0.3">
      <c r="A407" s="33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P407" s="34"/>
      <c r="Q407" s="34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</row>
    <row r="408" spans="1:80" s="35" customFormat="1" x14ac:dyDescent="0.3">
      <c r="A408" s="33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P408" s="34"/>
      <c r="Q408" s="34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</row>
    <row r="409" spans="1:80" s="35" customFormat="1" x14ac:dyDescent="0.3">
      <c r="A409" s="33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P409" s="34"/>
      <c r="Q409" s="34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</row>
    <row r="410" spans="1:80" s="35" customFormat="1" x14ac:dyDescent="0.3">
      <c r="A410" s="33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P410" s="34"/>
      <c r="Q410" s="34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</row>
    <row r="411" spans="1:80" s="35" customFormat="1" x14ac:dyDescent="0.3">
      <c r="A411" s="33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P411" s="34"/>
      <c r="Q411" s="34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</row>
    <row r="412" spans="1:80" s="35" customFormat="1" x14ac:dyDescent="0.3">
      <c r="A412" s="33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P412" s="34"/>
      <c r="Q412" s="34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</row>
    <row r="413" spans="1:80" s="35" customFormat="1" x14ac:dyDescent="0.3">
      <c r="A413" s="33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P413" s="34"/>
      <c r="Q413" s="34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</row>
    <row r="414" spans="1:80" s="35" customFormat="1" x14ac:dyDescent="0.3">
      <c r="A414" s="33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P414" s="34"/>
      <c r="Q414" s="34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</row>
    <row r="415" spans="1:80" s="35" customFormat="1" x14ac:dyDescent="0.3">
      <c r="A415" s="33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P415" s="34"/>
      <c r="Q415" s="34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</row>
    <row r="416" spans="1:80" s="35" customFormat="1" x14ac:dyDescent="0.3">
      <c r="A416" s="33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P416" s="34"/>
      <c r="Q416" s="34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</row>
    <row r="417" spans="1:80" s="35" customFormat="1" x14ac:dyDescent="0.3">
      <c r="A417" s="33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P417" s="34"/>
      <c r="Q417" s="34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</row>
    <row r="418" spans="1:80" s="35" customFormat="1" x14ac:dyDescent="0.3">
      <c r="A418" s="33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P418" s="34"/>
      <c r="Q418" s="34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</row>
    <row r="419" spans="1:80" s="35" customFormat="1" x14ac:dyDescent="0.3">
      <c r="A419" s="33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P419" s="34"/>
      <c r="Q419" s="34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</row>
    <row r="420" spans="1:80" s="35" customFormat="1" x14ac:dyDescent="0.3">
      <c r="A420" s="33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P420" s="34"/>
      <c r="Q420" s="34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</row>
    <row r="421" spans="1:80" s="35" customFormat="1" x14ac:dyDescent="0.3">
      <c r="A421" s="33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P421" s="34"/>
      <c r="Q421" s="34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</row>
    <row r="422" spans="1:80" s="35" customFormat="1" x14ac:dyDescent="0.3">
      <c r="A422" s="33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P422" s="34"/>
      <c r="Q422" s="34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</row>
    <row r="423" spans="1:80" s="35" customFormat="1" x14ac:dyDescent="0.3">
      <c r="A423" s="33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P423" s="34"/>
      <c r="Q423" s="34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</row>
    <row r="424" spans="1:80" s="35" customFormat="1" x14ac:dyDescent="0.3">
      <c r="A424" s="33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P424" s="34"/>
      <c r="Q424" s="34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</row>
    <row r="425" spans="1:80" s="35" customFormat="1" x14ac:dyDescent="0.3">
      <c r="A425" s="33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P425" s="34"/>
      <c r="Q425" s="34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</row>
    <row r="426" spans="1:80" s="35" customFormat="1" x14ac:dyDescent="0.3">
      <c r="A426" s="33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P426" s="34"/>
      <c r="Q426" s="34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</row>
    <row r="427" spans="1:80" s="35" customFormat="1" x14ac:dyDescent="0.3">
      <c r="A427" s="33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P427" s="34"/>
      <c r="Q427" s="34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</row>
    <row r="428" spans="1:80" s="35" customFormat="1" x14ac:dyDescent="0.3">
      <c r="A428" s="33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P428" s="34"/>
      <c r="Q428" s="34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</row>
    <row r="429" spans="1:80" s="35" customFormat="1" x14ac:dyDescent="0.3">
      <c r="A429" s="33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P429" s="34"/>
      <c r="Q429" s="34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</row>
    <row r="430" spans="1:80" s="35" customFormat="1" x14ac:dyDescent="0.3">
      <c r="A430" s="33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P430" s="34"/>
      <c r="Q430" s="34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</row>
    <row r="431" spans="1:80" s="35" customFormat="1" x14ac:dyDescent="0.3">
      <c r="A431" s="33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P431" s="34"/>
      <c r="Q431" s="34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</row>
    <row r="432" spans="1:80" s="35" customFormat="1" x14ac:dyDescent="0.3">
      <c r="A432" s="33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P432" s="34"/>
      <c r="Q432" s="34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</row>
    <row r="433" spans="1:80" s="35" customFormat="1" x14ac:dyDescent="0.3">
      <c r="A433" s="33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P433" s="34"/>
      <c r="Q433" s="34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</row>
    <row r="434" spans="1:80" s="35" customFormat="1" x14ac:dyDescent="0.3">
      <c r="A434" s="33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P434" s="34"/>
      <c r="Q434" s="34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</row>
    <row r="435" spans="1:80" s="35" customFormat="1" x14ac:dyDescent="0.3">
      <c r="A435" s="33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P435" s="34"/>
      <c r="Q435" s="34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</row>
    <row r="436" spans="1:80" s="35" customFormat="1" x14ac:dyDescent="0.3">
      <c r="A436" s="33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P436" s="34"/>
      <c r="Q436" s="34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</row>
    <row r="437" spans="1:80" s="35" customFormat="1" x14ac:dyDescent="0.3">
      <c r="A437" s="33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P437" s="34"/>
      <c r="Q437" s="34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</row>
    <row r="438" spans="1:80" s="35" customFormat="1" x14ac:dyDescent="0.3">
      <c r="A438" s="33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P438" s="34"/>
      <c r="Q438" s="34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</row>
    <row r="439" spans="1:80" s="35" customFormat="1" x14ac:dyDescent="0.3">
      <c r="A439" s="33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P439" s="34"/>
      <c r="Q439" s="34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</row>
    <row r="440" spans="1:80" s="35" customFormat="1" x14ac:dyDescent="0.3">
      <c r="A440" s="33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P440" s="34"/>
      <c r="Q440" s="34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</row>
    <row r="441" spans="1:80" s="35" customFormat="1" x14ac:dyDescent="0.3">
      <c r="A441" s="33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P441" s="34"/>
      <c r="Q441" s="34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</row>
    <row r="442" spans="1:80" s="35" customFormat="1" x14ac:dyDescent="0.3">
      <c r="A442" s="33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P442" s="34"/>
      <c r="Q442" s="34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</row>
    <row r="443" spans="1:80" s="35" customFormat="1" x14ac:dyDescent="0.3">
      <c r="A443" s="33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P443" s="34"/>
      <c r="Q443" s="34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</row>
    <row r="444" spans="1:80" s="35" customFormat="1" x14ac:dyDescent="0.3">
      <c r="A444" s="33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P444" s="34"/>
      <c r="Q444" s="34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</row>
    <row r="445" spans="1:80" s="35" customFormat="1" x14ac:dyDescent="0.3">
      <c r="A445" s="33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P445" s="34"/>
      <c r="Q445" s="34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</row>
    <row r="446" spans="1:80" s="35" customFormat="1" x14ac:dyDescent="0.3">
      <c r="A446" s="33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P446" s="34"/>
      <c r="Q446" s="34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</row>
    <row r="447" spans="1:80" s="35" customFormat="1" x14ac:dyDescent="0.3">
      <c r="A447" s="33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P447" s="34"/>
      <c r="Q447" s="34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</row>
    <row r="448" spans="1:80" s="35" customFormat="1" x14ac:dyDescent="0.3">
      <c r="A448" s="33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P448" s="34"/>
      <c r="Q448" s="34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</row>
    <row r="449" spans="1:80" s="35" customFormat="1" x14ac:dyDescent="0.3">
      <c r="A449" s="33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P449" s="34"/>
      <c r="Q449" s="34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</row>
    <row r="450" spans="1:80" s="35" customFormat="1" x14ac:dyDescent="0.3">
      <c r="A450" s="33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P450" s="34"/>
      <c r="Q450" s="34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</row>
    <row r="451" spans="1:80" s="35" customFormat="1" x14ac:dyDescent="0.3">
      <c r="A451" s="33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P451" s="34"/>
      <c r="Q451" s="34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</row>
    <row r="452" spans="1:80" s="35" customFormat="1" x14ac:dyDescent="0.3">
      <c r="A452" s="33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P452" s="34"/>
      <c r="Q452" s="34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</row>
    <row r="453" spans="1:80" s="35" customFormat="1" x14ac:dyDescent="0.3">
      <c r="A453" s="33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P453" s="34"/>
      <c r="Q453" s="34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</row>
    <row r="454" spans="1:80" s="35" customFormat="1" x14ac:dyDescent="0.3">
      <c r="A454" s="33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P454" s="34"/>
      <c r="Q454" s="34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</row>
    <row r="455" spans="1:80" s="35" customFormat="1" x14ac:dyDescent="0.3">
      <c r="A455" s="33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P455" s="34"/>
      <c r="Q455" s="34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</row>
    <row r="456" spans="1:80" s="35" customFormat="1" x14ac:dyDescent="0.3">
      <c r="A456" s="33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P456" s="34"/>
      <c r="Q456" s="34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</row>
    <row r="457" spans="1:80" s="35" customFormat="1" x14ac:dyDescent="0.3">
      <c r="A457" s="33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P457" s="34"/>
      <c r="Q457" s="34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</row>
    <row r="458" spans="1:80" s="35" customFormat="1" x14ac:dyDescent="0.3">
      <c r="A458" s="33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P458" s="34"/>
      <c r="Q458" s="34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</row>
    <row r="459" spans="1:80" s="35" customFormat="1" x14ac:dyDescent="0.3">
      <c r="A459" s="33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P459" s="34"/>
      <c r="Q459" s="34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</row>
    <row r="460" spans="1:80" s="35" customFormat="1" x14ac:dyDescent="0.3">
      <c r="A460" s="33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P460" s="34"/>
      <c r="Q460" s="34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</row>
    <row r="461" spans="1:80" s="35" customFormat="1" x14ac:dyDescent="0.3">
      <c r="A461" s="33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P461" s="34"/>
      <c r="Q461" s="34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</row>
    <row r="462" spans="1:80" s="35" customFormat="1" x14ac:dyDescent="0.3">
      <c r="A462" s="33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P462" s="34"/>
      <c r="Q462" s="34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</row>
    <row r="463" spans="1:80" s="35" customFormat="1" x14ac:dyDescent="0.3">
      <c r="A463" s="33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P463" s="34"/>
      <c r="Q463" s="34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</row>
    <row r="464" spans="1:80" s="35" customFormat="1" x14ac:dyDescent="0.3">
      <c r="A464" s="33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P464" s="34"/>
      <c r="Q464" s="34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</row>
    <row r="465" spans="1:80" s="35" customFormat="1" x14ac:dyDescent="0.3">
      <c r="A465" s="33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P465" s="34"/>
      <c r="Q465" s="34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</row>
    <row r="466" spans="1:80" s="35" customFormat="1" x14ac:dyDescent="0.3">
      <c r="A466" s="33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P466" s="34"/>
      <c r="Q466" s="34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</row>
    <row r="467" spans="1:80" s="35" customFormat="1" x14ac:dyDescent="0.3">
      <c r="A467" s="33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P467" s="34"/>
      <c r="Q467" s="34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</row>
    <row r="468" spans="1:80" s="35" customFormat="1" x14ac:dyDescent="0.3">
      <c r="A468" s="33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P468" s="34"/>
      <c r="Q468" s="34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</row>
    <row r="469" spans="1:80" s="35" customFormat="1" x14ac:dyDescent="0.3">
      <c r="A469" s="33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P469" s="34"/>
      <c r="Q469" s="34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</row>
    <row r="470" spans="1:80" s="35" customFormat="1" x14ac:dyDescent="0.3">
      <c r="A470" s="33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P470" s="34"/>
      <c r="Q470" s="34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</row>
    <row r="471" spans="1:80" s="35" customFormat="1" x14ac:dyDescent="0.3">
      <c r="A471" s="33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P471" s="34"/>
      <c r="Q471" s="34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</row>
    <row r="472" spans="1:80" s="35" customFormat="1" x14ac:dyDescent="0.3">
      <c r="A472" s="33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P472" s="34"/>
      <c r="Q472" s="34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</row>
    <row r="473" spans="1:80" s="35" customFormat="1" x14ac:dyDescent="0.3">
      <c r="A473" s="33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P473" s="34"/>
      <c r="Q473" s="34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</row>
    <row r="474" spans="1:80" s="35" customFormat="1" x14ac:dyDescent="0.3">
      <c r="A474" s="33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P474" s="34"/>
      <c r="Q474" s="34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</row>
    <row r="475" spans="1:80" s="35" customFormat="1" x14ac:dyDescent="0.3">
      <c r="A475" s="33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P475" s="34"/>
      <c r="Q475" s="34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</row>
    <row r="476" spans="1:80" s="35" customFormat="1" x14ac:dyDescent="0.3">
      <c r="A476" s="33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P476" s="34"/>
      <c r="Q476" s="34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</row>
    <row r="477" spans="1:80" s="35" customFormat="1" x14ac:dyDescent="0.3">
      <c r="A477" s="33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P477" s="34"/>
      <c r="Q477" s="34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</row>
    <row r="478" spans="1:80" s="35" customFormat="1" x14ac:dyDescent="0.3">
      <c r="A478" s="33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P478" s="34"/>
      <c r="Q478" s="34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</row>
    <row r="479" spans="1:80" s="35" customFormat="1" x14ac:dyDescent="0.3">
      <c r="A479" s="33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P479" s="34"/>
      <c r="Q479" s="34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</row>
    <row r="480" spans="1:80" s="35" customFormat="1" x14ac:dyDescent="0.3">
      <c r="A480" s="33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P480" s="34"/>
      <c r="Q480" s="34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</row>
    <row r="481" spans="1:80" s="35" customFormat="1" x14ac:dyDescent="0.3">
      <c r="A481" s="33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P481" s="34"/>
      <c r="Q481" s="34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</row>
    <row r="482" spans="1:80" s="35" customFormat="1" x14ac:dyDescent="0.3">
      <c r="A482" s="33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P482" s="34"/>
      <c r="Q482" s="34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</row>
    <row r="483" spans="1:80" s="35" customFormat="1" x14ac:dyDescent="0.3">
      <c r="A483" s="33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P483" s="34"/>
      <c r="Q483" s="34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</row>
    <row r="484" spans="1:80" s="35" customFormat="1" x14ac:dyDescent="0.3">
      <c r="A484" s="33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P484" s="34"/>
      <c r="Q484" s="34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</row>
    <row r="485" spans="1:80" s="35" customFormat="1" x14ac:dyDescent="0.3">
      <c r="A485" s="33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P485" s="34"/>
      <c r="Q485" s="34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</row>
    <row r="486" spans="1:80" s="35" customFormat="1" x14ac:dyDescent="0.3">
      <c r="A486" s="33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P486" s="34"/>
      <c r="Q486" s="34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</row>
    <row r="487" spans="1:80" s="35" customFormat="1" x14ac:dyDescent="0.3">
      <c r="A487" s="33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P487" s="34"/>
      <c r="Q487" s="34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</row>
    <row r="488" spans="1:80" s="35" customFormat="1" x14ac:dyDescent="0.3">
      <c r="A488" s="33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P488" s="34"/>
      <c r="Q488" s="34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</row>
    <row r="489" spans="1:80" s="35" customFormat="1" x14ac:dyDescent="0.3">
      <c r="A489" s="33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P489" s="34"/>
      <c r="Q489" s="34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</row>
    <row r="490" spans="1:80" s="35" customFormat="1" x14ac:dyDescent="0.3">
      <c r="A490" s="33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P490" s="34"/>
      <c r="Q490" s="34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</row>
    <row r="491" spans="1:80" s="35" customFormat="1" x14ac:dyDescent="0.3">
      <c r="A491" s="33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P491" s="34"/>
      <c r="Q491" s="34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</row>
    <row r="492" spans="1:80" s="35" customFormat="1" x14ac:dyDescent="0.3">
      <c r="A492" s="33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P492" s="34"/>
      <c r="Q492" s="34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</row>
    <row r="493" spans="1:80" s="35" customFormat="1" x14ac:dyDescent="0.3">
      <c r="A493" s="33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P493" s="34"/>
      <c r="Q493" s="34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</row>
    <row r="494" spans="1:80" s="35" customFormat="1" x14ac:dyDescent="0.3">
      <c r="A494" s="33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P494" s="34"/>
      <c r="Q494" s="34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</row>
    <row r="495" spans="1:80" s="35" customFormat="1" x14ac:dyDescent="0.3">
      <c r="A495" s="33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P495" s="34"/>
      <c r="Q495" s="34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</row>
    <row r="496" spans="1:80" s="35" customFormat="1" x14ac:dyDescent="0.3">
      <c r="A496" s="33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P496" s="34"/>
      <c r="Q496" s="34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</row>
    <row r="497" spans="1:80" s="35" customFormat="1" x14ac:dyDescent="0.3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P497" s="34"/>
      <c r="Q497" s="34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</row>
    <row r="498" spans="1:80" s="35" customFormat="1" x14ac:dyDescent="0.3">
      <c r="A498" s="33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P498" s="34"/>
      <c r="Q498" s="34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</row>
    <row r="499" spans="1:80" s="35" customFormat="1" x14ac:dyDescent="0.3">
      <c r="A499" s="33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P499" s="34"/>
      <c r="Q499" s="34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</row>
    <row r="500" spans="1:80" s="35" customFormat="1" x14ac:dyDescent="0.3">
      <c r="A500" s="33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P500" s="34"/>
      <c r="Q500" s="34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</row>
    <row r="501" spans="1:80" s="35" customFormat="1" x14ac:dyDescent="0.3">
      <c r="A501" s="33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P501" s="34"/>
      <c r="Q501" s="34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</row>
    <row r="502" spans="1:80" s="35" customFormat="1" x14ac:dyDescent="0.3">
      <c r="A502" s="33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P502" s="34"/>
      <c r="Q502" s="34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</row>
    <row r="503" spans="1:80" s="35" customFormat="1" x14ac:dyDescent="0.3">
      <c r="A503" s="33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P503" s="34"/>
      <c r="Q503" s="34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</row>
    <row r="504" spans="1:80" s="35" customFormat="1" x14ac:dyDescent="0.3">
      <c r="A504" s="33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P504" s="34"/>
      <c r="Q504" s="34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</row>
    <row r="505" spans="1:80" s="35" customFormat="1" x14ac:dyDescent="0.3">
      <c r="A505" s="33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P505" s="34"/>
      <c r="Q505" s="34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</row>
    <row r="506" spans="1:80" s="35" customFormat="1" x14ac:dyDescent="0.3">
      <c r="A506" s="33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P506" s="34"/>
      <c r="Q506" s="34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</row>
    <row r="507" spans="1:80" s="35" customFormat="1" x14ac:dyDescent="0.3">
      <c r="A507" s="33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P507" s="34"/>
      <c r="Q507" s="34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</row>
    <row r="508" spans="1:80" s="35" customFormat="1" x14ac:dyDescent="0.3">
      <c r="A508" s="33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P508" s="34"/>
      <c r="Q508" s="34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</row>
    <row r="509" spans="1:80" s="35" customFormat="1" x14ac:dyDescent="0.3">
      <c r="A509" s="33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P509" s="34"/>
      <c r="Q509" s="34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</row>
    <row r="510" spans="1:80" s="35" customFormat="1" x14ac:dyDescent="0.3">
      <c r="A510" s="33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P510" s="34"/>
      <c r="Q510" s="34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</row>
    <row r="511" spans="1:80" s="35" customFormat="1" x14ac:dyDescent="0.3">
      <c r="A511" s="33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P511" s="34"/>
      <c r="Q511" s="34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</row>
    <row r="512" spans="1:80" s="35" customFormat="1" x14ac:dyDescent="0.3">
      <c r="A512" s="33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P512" s="34"/>
      <c r="Q512" s="34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</row>
    <row r="513" spans="1:80" s="35" customFormat="1" x14ac:dyDescent="0.3">
      <c r="A513" s="33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P513" s="34"/>
      <c r="Q513" s="34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</row>
    <row r="514" spans="1:80" s="35" customFormat="1" x14ac:dyDescent="0.3">
      <c r="A514" s="33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P514" s="34"/>
      <c r="Q514" s="34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</row>
    <row r="515" spans="1:80" s="35" customFormat="1" x14ac:dyDescent="0.3">
      <c r="A515" s="33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P515" s="34"/>
      <c r="Q515" s="34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</row>
    <row r="516" spans="1:80" s="35" customFormat="1" x14ac:dyDescent="0.3">
      <c r="A516" s="33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P516" s="34"/>
      <c r="Q516" s="34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</row>
    <row r="517" spans="1:80" s="35" customFormat="1" x14ac:dyDescent="0.3">
      <c r="A517" s="33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P517" s="34"/>
      <c r="Q517" s="34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</row>
    <row r="518" spans="1:80" s="35" customFormat="1" x14ac:dyDescent="0.3">
      <c r="A518" s="33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P518" s="34"/>
      <c r="Q518" s="34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</row>
    <row r="519" spans="1:80" s="35" customFormat="1" x14ac:dyDescent="0.3">
      <c r="A519" s="33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P519" s="34"/>
      <c r="Q519" s="34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</row>
    <row r="520" spans="1:80" s="35" customFormat="1" x14ac:dyDescent="0.3">
      <c r="A520" s="33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P520" s="34"/>
      <c r="Q520" s="34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</row>
    <row r="521" spans="1:80" s="35" customFormat="1" x14ac:dyDescent="0.3">
      <c r="A521" s="33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P521" s="34"/>
      <c r="Q521" s="34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</row>
    <row r="522" spans="1:80" s="35" customFormat="1" x14ac:dyDescent="0.3">
      <c r="A522" s="33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P522" s="34"/>
      <c r="Q522" s="34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</row>
    <row r="523" spans="1:80" s="35" customFormat="1" x14ac:dyDescent="0.3">
      <c r="A523" s="33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P523" s="34"/>
      <c r="Q523" s="34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</row>
    <row r="524" spans="1:80" s="35" customFormat="1" x14ac:dyDescent="0.3">
      <c r="A524" s="33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P524" s="34"/>
      <c r="Q524" s="34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</row>
    <row r="525" spans="1:80" s="35" customFormat="1" x14ac:dyDescent="0.3">
      <c r="A525" s="33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P525" s="34"/>
      <c r="Q525" s="34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</row>
    <row r="526" spans="1:80" s="35" customFormat="1" x14ac:dyDescent="0.3">
      <c r="A526" s="33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P526" s="34"/>
      <c r="Q526" s="34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</row>
    <row r="527" spans="1:80" s="35" customFormat="1" x14ac:dyDescent="0.3">
      <c r="A527" s="33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P527" s="34"/>
      <c r="Q527" s="34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</row>
    <row r="528" spans="1:80" s="35" customFormat="1" x14ac:dyDescent="0.3">
      <c r="A528" s="33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P528" s="34"/>
      <c r="Q528" s="34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</row>
    <row r="529" spans="1:80" s="35" customFormat="1" x14ac:dyDescent="0.3">
      <c r="A529" s="33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P529" s="34"/>
      <c r="Q529" s="34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</row>
    <row r="530" spans="1:80" s="35" customFormat="1" x14ac:dyDescent="0.3">
      <c r="A530" s="33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P530" s="34"/>
      <c r="Q530" s="34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</row>
    <row r="531" spans="1:80" s="35" customFormat="1" x14ac:dyDescent="0.3">
      <c r="A531" s="33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P531" s="34"/>
      <c r="Q531" s="34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</row>
    <row r="532" spans="1:80" s="35" customFormat="1" x14ac:dyDescent="0.3">
      <c r="A532" s="33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P532" s="34"/>
      <c r="Q532" s="34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</row>
    <row r="533" spans="1:80" s="35" customFormat="1" x14ac:dyDescent="0.3">
      <c r="A533" s="33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P533" s="34"/>
      <c r="Q533" s="34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</row>
    <row r="534" spans="1:80" s="35" customFormat="1" x14ac:dyDescent="0.3">
      <c r="A534" s="33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P534" s="34"/>
      <c r="Q534" s="34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</row>
    <row r="535" spans="1:80" s="35" customFormat="1" x14ac:dyDescent="0.3">
      <c r="A535" s="33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P535" s="34"/>
      <c r="Q535" s="34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</row>
    <row r="536" spans="1:80" s="35" customFormat="1" x14ac:dyDescent="0.3">
      <c r="A536" s="33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P536" s="34"/>
      <c r="Q536" s="34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</row>
    <row r="537" spans="1:80" s="35" customFormat="1" x14ac:dyDescent="0.3">
      <c r="A537" s="33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P537" s="34"/>
      <c r="Q537" s="34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</row>
    <row r="538" spans="1:80" s="35" customFormat="1" x14ac:dyDescent="0.3">
      <c r="A538" s="33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P538" s="34"/>
      <c r="Q538" s="34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</row>
    <row r="539" spans="1:80" s="35" customFormat="1" x14ac:dyDescent="0.3">
      <c r="A539" s="33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P539" s="34"/>
      <c r="Q539" s="34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</row>
    <row r="540" spans="1:80" s="35" customFormat="1" x14ac:dyDescent="0.3">
      <c r="A540" s="33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P540" s="34"/>
      <c r="Q540" s="34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</row>
    <row r="541" spans="1:80" s="35" customFormat="1" x14ac:dyDescent="0.3">
      <c r="A541" s="33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P541" s="34"/>
      <c r="Q541" s="34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</row>
    <row r="542" spans="1:80" s="35" customFormat="1" x14ac:dyDescent="0.3">
      <c r="A542" s="33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P542" s="34"/>
      <c r="Q542" s="34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</row>
    <row r="543" spans="1:80" s="35" customFormat="1" x14ac:dyDescent="0.3">
      <c r="A543" s="33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P543" s="34"/>
      <c r="Q543" s="34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</row>
    <row r="544" spans="1:80" s="35" customFormat="1" x14ac:dyDescent="0.3">
      <c r="A544" s="33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P544" s="34"/>
      <c r="Q544" s="34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</row>
    <row r="545" spans="1:80" s="35" customFormat="1" x14ac:dyDescent="0.3">
      <c r="A545" s="33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P545" s="34"/>
      <c r="Q545" s="34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</row>
    <row r="546" spans="1:80" s="35" customFormat="1" x14ac:dyDescent="0.3">
      <c r="A546" s="33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P546" s="34"/>
      <c r="Q546" s="34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</row>
    <row r="547" spans="1:80" s="35" customFormat="1" x14ac:dyDescent="0.3">
      <c r="A547" s="33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P547" s="34"/>
      <c r="Q547" s="34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</row>
    <row r="548" spans="1:80" s="35" customFormat="1" x14ac:dyDescent="0.3">
      <c r="A548" s="33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P548" s="34"/>
      <c r="Q548" s="34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</row>
    <row r="549" spans="1:80" s="35" customFormat="1" x14ac:dyDescent="0.3">
      <c r="A549" s="33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P549" s="34"/>
      <c r="Q549" s="34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</row>
    <row r="550" spans="1:80" s="35" customFormat="1" x14ac:dyDescent="0.3">
      <c r="A550" s="33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P550" s="34"/>
      <c r="Q550" s="34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</row>
    <row r="551" spans="1:80" s="35" customFormat="1" x14ac:dyDescent="0.3">
      <c r="A551" s="33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P551" s="34"/>
      <c r="Q551" s="34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</row>
    <row r="552" spans="1:80" s="35" customFormat="1" x14ac:dyDescent="0.3">
      <c r="A552" s="33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P552" s="34"/>
      <c r="Q552" s="34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</row>
    <row r="553" spans="1:80" s="35" customFormat="1" x14ac:dyDescent="0.3">
      <c r="A553" s="33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P553" s="34"/>
      <c r="Q553" s="34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</row>
    <row r="554" spans="1:80" s="35" customFormat="1" x14ac:dyDescent="0.3">
      <c r="A554" s="33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P554" s="34"/>
      <c r="Q554" s="34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</row>
    <row r="555" spans="1:80" s="35" customFormat="1" x14ac:dyDescent="0.3">
      <c r="A555" s="33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P555" s="34"/>
      <c r="Q555" s="34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</row>
    <row r="556" spans="1:80" s="35" customFormat="1" x14ac:dyDescent="0.3">
      <c r="A556" s="33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P556" s="34"/>
      <c r="Q556" s="34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</row>
    <row r="557" spans="1:80" s="35" customFormat="1" x14ac:dyDescent="0.3">
      <c r="A557" s="33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P557" s="34"/>
      <c r="Q557" s="34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</row>
    <row r="558" spans="1:80" s="35" customFormat="1" x14ac:dyDescent="0.3">
      <c r="A558" s="33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P558" s="34"/>
      <c r="Q558" s="34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</row>
    <row r="559" spans="1:80" s="35" customFormat="1" x14ac:dyDescent="0.3">
      <c r="A559" s="33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P559" s="34"/>
      <c r="Q559" s="34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</row>
    <row r="560" spans="1:80" s="35" customFormat="1" x14ac:dyDescent="0.3">
      <c r="A560" s="33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P560" s="34"/>
      <c r="Q560" s="34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</row>
    <row r="561" spans="1:80" s="35" customFormat="1" x14ac:dyDescent="0.3">
      <c r="A561" s="33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P561" s="34"/>
      <c r="Q561" s="34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</row>
    <row r="562" spans="1:80" s="35" customFormat="1" x14ac:dyDescent="0.3">
      <c r="A562" s="33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P562" s="34"/>
      <c r="Q562" s="34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</row>
    <row r="563" spans="1:80" s="35" customFormat="1" x14ac:dyDescent="0.3">
      <c r="A563" s="33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P563" s="34"/>
      <c r="Q563" s="34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</row>
    <row r="564" spans="1:80" s="35" customFormat="1" x14ac:dyDescent="0.3">
      <c r="A564" s="33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P564" s="34"/>
      <c r="Q564" s="34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</row>
    <row r="565" spans="1:80" s="35" customFormat="1" x14ac:dyDescent="0.3">
      <c r="A565" s="33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P565" s="34"/>
      <c r="Q565" s="34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</row>
    <row r="566" spans="1:80" s="35" customFormat="1" x14ac:dyDescent="0.3">
      <c r="A566" s="33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P566" s="34"/>
      <c r="Q566" s="34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</row>
    <row r="567" spans="1:80" s="35" customFormat="1" x14ac:dyDescent="0.3">
      <c r="A567" s="33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P567" s="34"/>
      <c r="Q567" s="34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</row>
    <row r="568" spans="1:80" s="35" customFormat="1" x14ac:dyDescent="0.3">
      <c r="A568" s="33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P568" s="34"/>
      <c r="Q568" s="34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</row>
    <row r="569" spans="1:80" s="35" customFormat="1" x14ac:dyDescent="0.3">
      <c r="A569" s="33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P569" s="34"/>
      <c r="Q569" s="34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</row>
    <row r="570" spans="1:80" s="35" customFormat="1" x14ac:dyDescent="0.3">
      <c r="A570" s="33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P570" s="34"/>
      <c r="Q570" s="34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</row>
    <row r="571" spans="1:80" s="35" customFormat="1" x14ac:dyDescent="0.3">
      <c r="A571" s="33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P571" s="34"/>
      <c r="Q571" s="34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</row>
    <row r="572" spans="1:80" s="35" customFormat="1" x14ac:dyDescent="0.3">
      <c r="A572" s="33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P572" s="34"/>
      <c r="Q572" s="34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</row>
    <row r="573" spans="1:80" s="35" customFormat="1" x14ac:dyDescent="0.3">
      <c r="A573" s="33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P573" s="34"/>
      <c r="Q573" s="34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</row>
    <row r="574" spans="1:80" s="35" customFormat="1" x14ac:dyDescent="0.3">
      <c r="A574" s="33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P574" s="34"/>
      <c r="Q574" s="34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</row>
    <row r="575" spans="1:80" s="35" customFormat="1" x14ac:dyDescent="0.3">
      <c r="A575" s="33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P575" s="34"/>
      <c r="Q575" s="34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</row>
    <row r="576" spans="1:80" s="35" customFormat="1" x14ac:dyDescent="0.3">
      <c r="A576" s="33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P576" s="34"/>
      <c r="Q576" s="34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</row>
    <row r="577" spans="1:80" s="35" customFormat="1" x14ac:dyDescent="0.3">
      <c r="A577" s="33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P577" s="34"/>
      <c r="Q577" s="34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</row>
    <row r="578" spans="1:80" s="35" customFormat="1" x14ac:dyDescent="0.3">
      <c r="A578" s="33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P578" s="34"/>
      <c r="Q578" s="34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</row>
    <row r="579" spans="1:80" s="35" customFormat="1" x14ac:dyDescent="0.3">
      <c r="A579" s="33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P579" s="34"/>
      <c r="Q579" s="34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</row>
    <row r="580" spans="1:80" s="35" customFormat="1" x14ac:dyDescent="0.3">
      <c r="A580" s="33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P580" s="34"/>
      <c r="Q580" s="34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</row>
    <row r="581" spans="1:80" s="35" customFormat="1" x14ac:dyDescent="0.3">
      <c r="A581" s="33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P581" s="34"/>
      <c r="Q581" s="34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</row>
    <row r="582" spans="1:80" s="35" customFormat="1" x14ac:dyDescent="0.3">
      <c r="A582" s="33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P582" s="34"/>
      <c r="Q582" s="34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</row>
    <row r="583" spans="1:80" s="35" customFormat="1" x14ac:dyDescent="0.3">
      <c r="A583" s="33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P583" s="34"/>
      <c r="Q583" s="34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</row>
    <row r="584" spans="1:80" s="35" customFormat="1" x14ac:dyDescent="0.3">
      <c r="A584" s="33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P584" s="34"/>
      <c r="Q584" s="34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</row>
    <row r="585" spans="1:80" s="35" customFormat="1" x14ac:dyDescent="0.3">
      <c r="A585" s="33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P585" s="34"/>
      <c r="Q585" s="34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</row>
    <row r="586" spans="1:80" s="35" customFormat="1" x14ac:dyDescent="0.3">
      <c r="A586" s="33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P586" s="34"/>
      <c r="Q586" s="34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</row>
    <row r="587" spans="1:80" s="35" customFormat="1" x14ac:dyDescent="0.3">
      <c r="A587" s="33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P587" s="34"/>
      <c r="Q587" s="34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</row>
    <row r="588" spans="1:80" s="35" customFormat="1" x14ac:dyDescent="0.3">
      <c r="A588" s="33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P588" s="34"/>
      <c r="Q588" s="34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</row>
    <row r="589" spans="1:80" s="35" customFormat="1" x14ac:dyDescent="0.3">
      <c r="A589" s="33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P589" s="34"/>
      <c r="Q589" s="34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</row>
    <row r="590" spans="1:80" s="35" customFormat="1" x14ac:dyDescent="0.3">
      <c r="A590" s="33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P590" s="34"/>
      <c r="Q590" s="34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</row>
    <row r="591" spans="1:80" s="35" customFormat="1" x14ac:dyDescent="0.3">
      <c r="A591" s="33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P591" s="34"/>
      <c r="Q591" s="34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</row>
    <row r="592" spans="1:80" s="35" customFormat="1" x14ac:dyDescent="0.3">
      <c r="A592" s="33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P592" s="34"/>
      <c r="Q592" s="34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</row>
    <row r="593" spans="1:80" s="35" customFormat="1" x14ac:dyDescent="0.3">
      <c r="A593" s="33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P593" s="34"/>
      <c r="Q593" s="34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</row>
    <row r="594" spans="1:80" s="35" customFormat="1" x14ac:dyDescent="0.3">
      <c r="A594" s="33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P594" s="34"/>
      <c r="Q594" s="34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</row>
    <row r="595" spans="1:80" s="35" customFormat="1" x14ac:dyDescent="0.3">
      <c r="A595" s="33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P595" s="34"/>
      <c r="Q595" s="34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</row>
    <row r="596" spans="1:80" s="35" customFormat="1" x14ac:dyDescent="0.3">
      <c r="A596" s="33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P596" s="34"/>
      <c r="Q596" s="34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</row>
    <row r="597" spans="1:80" s="35" customFormat="1" x14ac:dyDescent="0.3">
      <c r="A597" s="33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P597" s="34"/>
      <c r="Q597" s="34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</row>
    <row r="598" spans="1:80" s="35" customFormat="1" x14ac:dyDescent="0.3">
      <c r="A598" s="33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P598" s="34"/>
      <c r="Q598" s="34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</row>
    <row r="599" spans="1:80" s="35" customFormat="1" x14ac:dyDescent="0.3">
      <c r="A599" s="33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P599" s="34"/>
      <c r="Q599" s="34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</row>
    <row r="600" spans="1:80" s="35" customFormat="1" x14ac:dyDescent="0.3">
      <c r="A600" s="33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P600" s="34"/>
      <c r="Q600" s="34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</row>
    <row r="601" spans="1:80" s="35" customFormat="1" x14ac:dyDescent="0.3">
      <c r="A601" s="33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P601" s="34"/>
      <c r="Q601" s="34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</row>
    <row r="602" spans="1:80" s="35" customFormat="1" x14ac:dyDescent="0.3">
      <c r="A602" s="33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P602" s="34"/>
      <c r="Q602" s="34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</row>
    <row r="603" spans="1:80" s="35" customFormat="1" x14ac:dyDescent="0.3">
      <c r="A603" s="33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P603" s="34"/>
      <c r="Q603" s="34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</row>
    <row r="604" spans="1:80" s="35" customFormat="1" x14ac:dyDescent="0.3">
      <c r="A604" s="33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P604" s="34"/>
      <c r="Q604" s="34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</row>
    <row r="605" spans="1:80" s="35" customFormat="1" x14ac:dyDescent="0.3">
      <c r="A605" s="33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P605" s="34"/>
      <c r="Q605" s="34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</row>
    <row r="606" spans="1:80" s="35" customFormat="1" x14ac:dyDescent="0.3">
      <c r="A606" s="33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P606" s="34"/>
      <c r="Q606" s="34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</row>
    <row r="607" spans="1:80" s="35" customFormat="1" x14ac:dyDescent="0.3">
      <c r="A607" s="33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P607" s="34"/>
      <c r="Q607" s="34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</row>
    <row r="608" spans="1:80" s="35" customFormat="1" x14ac:dyDescent="0.3">
      <c r="A608" s="33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P608" s="34"/>
      <c r="Q608" s="34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</row>
    <row r="609" spans="1:80" s="35" customFormat="1" x14ac:dyDescent="0.3">
      <c r="A609" s="33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P609" s="34"/>
      <c r="Q609" s="34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</row>
    <row r="610" spans="1:80" s="35" customFormat="1" x14ac:dyDescent="0.3">
      <c r="A610" s="33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P610" s="34"/>
      <c r="Q610" s="34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</row>
    <row r="611" spans="1:80" s="35" customFormat="1" x14ac:dyDescent="0.3">
      <c r="A611" s="33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P611" s="34"/>
      <c r="Q611" s="34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</row>
    <row r="612" spans="1:80" s="35" customFormat="1" x14ac:dyDescent="0.3">
      <c r="A612" s="33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P612" s="34"/>
      <c r="Q612" s="34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</row>
    <row r="613" spans="1:80" s="35" customFormat="1" x14ac:dyDescent="0.3">
      <c r="A613" s="33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P613" s="34"/>
      <c r="Q613" s="34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</row>
    <row r="614" spans="1:80" s="35" customFormat="1" x14ac:dyDescent="0.3">
      <c r="A614" s="33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P614" s="34"/>
      <c r="Q614" s="34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</row>
    <row r="615" spans="1:80" s="35" customFormat="1" x14ac:dyDescent="0.3">
      <c r="A615" s="33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P615" s="34"/>
      <c r="Q615" s="34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</row>
    <row r="616" spans="1:80" s="35" customFormat="1" x14ac:dyDescent="0.3">
      <c r="A616" s="33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P616" s="34"/>
      <c r="Q616" s="34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</row>
    <row r="617" spans="1:80" s="35" customFormat="1" x14ac:dyDescent="0.3">
      <c r="A617" s="33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P617" s="34"/>
      <c r="Q617" s="34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</row>
    <row r="618" spans="1:80" s="35" customFormat="1" x14ac:dyDescent="0.3">
      <c r="A618" s="33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P618" s="34"/>
      <c r="Q618" s="34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</row>
    <row r="619" spans="1:80" s="35" customFormat="1" x14ac:dyDescent="0.3">
      <c r="A619" s="33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P619" s="34"/>
      <c r="Q619" s="34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</row>
    <row r="620" spans="1:80" s="35" customFormat="1" x14ac:dyDescent="0.3">
      <c r="A620" s="33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P620" s="34"/>
      <c r="Q620" s="34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</row>
    <row r="621" spans="1:80" s="35" customFormat="1" x14ac:dyDescent="0.3">
      <c r="A621" s="33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P621" s="34"/>
      <c r="Q621" s="34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</row>
    <row r="622" spans="1:80" s="35" customFormat="1" x14ac:dyDescent="0.3">
      <c r="A622" s="33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P622" s="34"/>
      <c r="Q622" s="34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</row>
    <row r="623" spans="1:80" s="35" customFormat="1" x14ac:dyDescent="0.3">
      <c r="A623" s="33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P623" s="34"/>
      <c r="Q623" s="34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</row>
    <row r="624" spans="1:80" s="35" customFormat="1" x14ac:dyDescent="0.3">
      <c r="A624" s="33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P624" s="34"/>
      <c r="Q624" s="34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</row>
    <row r="625" spans="1:80" s="35" customFormat="1" x14ac:dyDescent="0.3">
      <c r="A625" s="33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P625" s="34"/>
      <c r="Q625" s="34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</row>
    <row r="626" spans="1:80" s="35" customFormat="1" x14ac:dyDescent="0.3">
      <c r="A626" s="33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P626" s="34"/>
      <c r="Q626" s="34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</row>
    <row r="627" spans="1:80" s="35" customFormat="1" x14ac:dyDescent="0.3">
      <c r="A627" s="33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P627" s="34"/>
      <c r="Q627" s="34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</row>
    <row r="628" spans="1:80" s="35" customFormat="1" x14ac:dyDescent="0.3">
      <c r="A628" s="33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P628" s="34"/>
      <c r="Q628" s="34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</row>
    <row r="629" spans="1:80" s="35" customFormat="1" x14ac:dyDescent="0.3">
      <c r="A629" s="33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P629" s="34"/>
      <c r="Q629" s="34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</row>
    <row r="630" spans="1:80" s="35" customFormat="1" x14ac:dyDescent="0.3">
      <c r="A630" s="33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P630" s="34"/>
      <c r="Q630" s="34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</row>
    <row r="631" spans="1:80" s="35" customFormat="1" x14ac:dyDescent="0.3">
      <c r="A631" s="33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P631" s="34"/>
      <c r="Q631" s="34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</row>
    <row r="632" spans="1:80" s="35" customFormat="1" x14ac:dyDescent="0.3">
      <c r="A632" s="33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P632" s="34"/>
      <c r="Q632" s="34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</row>
    <row r="633" spans="1:80" s="35" customFormat="1" x14ac:dyDescent="0.3">
      <c r="A633" s="33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P633" s="34"/>
      <c r="Q633" s="34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</row>
    <row r="634" spans="1:80" s="35" customFormat="1" x14ac:dyDescent="0.3">
      <c r="A634" s="33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P634" s="34"/>
      <c r="Q634" s="34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</row>
    <row r="635" spans="1:80" s="35" customFormat="1" x14ac:dyDescent="0.3">
      <c r="A635" s="33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P635" s="34"/>
      <c r="Q635" s="34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</row>
    <row r="636" spans="1:80" s="35" customFormat="1" x14ac:dyDescent="0.3">
      <c r="A636" s="33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P636" s="34"/>
      <c r="Q636" s="34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</row>
    <row r="637" spans="1:80" s="35" customFormat="1" x14ac:dyDescent="0.3">
      <c r="A637" s="33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P637" s="34"/>
      <c r="Q637" s="34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</row>
    <row r="638" spans="1:80" s="35" customFormat="1" x14ac:dyDescent="0.3">
      <c r="A638" s="33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P638" s="34"/>
      <c r="Q638" s="34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</row>
    <row r="639" spans="1:80" s="35" customFormat="1" x14ac:dyDescent="0.3">
      <c r="A639" s="33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P639" s="34"/>
      <c r="Q639" s="34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</row>
    <row r="640" spans="1:80" s="35" customFormat="1" x14ac:dyDescent="0.3">
      <c r="A640" s="33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P640" s="34"/>
      <c r="Q640" s="34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</row>
    <row r="641" spans="1:80" s="35" customFormat="1" x14ac:dyDescent="0.3">
      <c r="A641" s="33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P641" s="34"/>
      <c r="Q641" s="34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</row>
    <row r="642" spans="1:80" s="35" customFormat="1" x14ac:dyDescent="0.3">
      <c r="A642" s="33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P642" s="34"/>
      <c r="Q642" s="34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</row>
    <row r="643" spans="1:80" s="35" customFormat="1" x14ac:dyDescent="0.3">
      <c r="A643" s="33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P643" s="34"/>
      <c r="Q643" s="34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</row>
    <row r="644" spans="1:80" s="35" customFormat="1" x14ac:dyDescent="0.3">
      <c r="A644" s="33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P644" s="34"/>
      <c r="Q644" s="34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</row>
    <row r="645" spans="1:80" s="35" customFormat="1" x14ac:dyDescent="0.3">
      <c r="A645" s="33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P645" s="34"/>
      <c r="Q645" s="34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</row>
    <row r="646" spans="1:80" s="35" customFormat="1" x14ac:dyDescent="0.3">
      <c r="A646" s="33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P646" s="34"/>
      <c r="Q646" s="34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</row>
    <row r="647" spans="1:80" s="35" customFormat="1" x14ac:dyDescent="0.3">
      <c r="A647" s="33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P647" s="34"/>
      <c r="Q647" s="34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</row>
    <row r="648" spans="1:80" s="35" customFormat="1" x14ac:dyDescent="0.3">
      <c r="A648" s="33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P648" s="34"/>
      <c r="Q648" s="34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</row>
    <row r="649" spans="1:80" s="35" customFormat="1" x14ac:dyDescent="0.3">
      <c r="A649" s="33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P649" s="34"/>
      <c r="Q649" s="34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</row>
    <row r="650" spans="1:80" s="35" customFormat="1" x14ac:dyDescent="0.3">
      <c r="A650" s="33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P650" s="34"/>
      <c r="Q650" s="34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</row>
    <row r="651" spans="1:80" s="35" customFormat="1" x14ac:dyDescent="0.3">
      <c r="A651" s="33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P651" s="34"/>
      <c r="Q651" s="34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</row>
    <row r="652" spans="1:80" s="35" customFormat="1" x14ac:dyDescent="0.3">
      <c r="A652" s="33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P652" s="34"/>
      <c r="Q652" s="34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</row>
    <row r="653" spans="1:80" s="35" customFormat="1" x14ac:dyDescent="0.3">
      <c r="A653" s="33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P653" s="34"/>
      <c r="Q653" s="34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</row>
    <row r="654" spans="1:80" s="35" customFormat="1" x14ac:dyDescent="0.3">
      <c r="A654" s="33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P654" s="34"/>
      <c r="Q654" s="34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</row>
    <row r="655" spans="1:80" s="35" customFormat="1" x14ac:dyDescent="0.3">
      <c r="A655" s="33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P655" s="34"/>
      <c r="Q655" s="34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</row>
    <row r="656" spans="1:80" s="35" customFormat="1" x14ac:dyDescent="0.3">
      <c r="A656" s="33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P656" s="34"/>
      <c r="Q656" s="34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</row>
    <row r="657" spans="1:80" s="35" customFormat="1" x14ac:dyDescent="0.3">
      <c r="A657" s="33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P657" s="34"/>
      <c r="Q657" s="34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</row>
    <row r="658" spans="1:80" s="35" customFormat="1" x14ac:dyDescent="0.3">
      <c r="A658" s="33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P658" s="34"/>
      <c r="Q658" s="34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</row>
    <row r="659" spans="1:80" s="35" customFormat="1" x14ac:dyDescent="0.3">
      <c r="A659" s="33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P659" s="34"/>
      <c r="Q659" s="34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</row>
    <row r="660" spans="1:80" s="35" customFormat="1" x14ac:dyDescent="0.3">
      <c r="A660" s="33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P660" s="34"/>
      <c r="Q660" s="34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</row>
    <row r="661" spans="1:80" s="35" customFormat="1" x14ac:dyDescent="0.3">
      <c r="A661" s="33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P661" s="34"/>
      <c r="Q661" s="34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</row>
    <row r="662" spans="1:80" s="35" customFormat="1" x14ac:dyDescent="0.3">
      <c r="A662" s="33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P662" s="34"/>
      <c r="Q662" s="34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</row>
    <row r="663" spans="1:80" s="35" customFormat="1" x14ac:dyDescent="0.3">
      <c r="A663" s="33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P663" s="34"/>
      <c r="Q663" s="34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</row>
    <row r="664" spans="1:80" s="35" customFormat="1" x14ac:dyDescent="0.3">
      <c r="A664" s="33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P664" s="34"/>
      <c r="Q664" s="34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</row>
    <row r="665" spans="1:80" s="35" customFormat="1" x14ac:dyDescent="0.3">
      <c r="A665" s="33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P665" s="34"/>
      <c r="Q665" s="34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</row>
    <row r="666" spans="1:80" s="35" customFormat="1" x14ac:dyDescent="0.3">
      <c r="A666" s="33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P666" s="34"/>
      <c r="Q666" s="34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</row>
    <row r="667" spans="1:80" s="35" customFormat="1" x14ac:dyDescent="0.3">
      <c r="A667" s="33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P667" s="34"/>
      <c r="Q667" s="34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</row>
    <row r="668" spans="1:80" s="35" customFormat="1" x14ac:dyDescent="0.3">
      <c r="A668" s="33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P668" s="34"/>
      <c r="Q668" s="34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</row>
    <row r="669" spans="1:80" s="35" customFormat="1" x14ac:dyDescent="0.3">
      <c r="A669" s="33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P669" s="34"/>
      <c r="Q669" s="34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</row>
    <row r="670" spans="1:80" s="35" customFormat="1" x14ac:dyDescent="0.3">
      <c r="A670" s="33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P670" s="34"/>
      <c r="Q670" s="34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</row>
    <row r="671" spans="1:80" s="35" customFormat="1" x14ac:dyDescent="0.3">
      <c r="A671" s="33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P671" s="34"/>
      <c r="Q671" s="34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</row>
    <row r="672" spans="1:80" s="35" customFormat="1" x14ac:dyDescent="0.3">
      <c r="A672" s="33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P672" s="34"/>
      <c r="Q672" s="34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</row>
    <row r="673" spans="1:80" s="35" customFormat="1" x14ac:dyDescent="0.3">
      <c r="A673" s="33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P673" s="34"/>
      <c r="Q673" s="34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</row>
    <row r="674" spans="1:80" s="35" customFormat="1" x14ac:dyDescent="0.3">
      <c r="A674" s="33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P674" s="34"/>
      <c r="Q674" s="34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</row>
    <row r="675" spans="1:80" s="35" customFormat="1" x14ac:dyDescent="0.3">
      <c r="A675" s="33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P675" s="34"/>
      <c r="Q675" s="34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</row>
    <row r="676" spans="1:80" s="35" customFormat="1" x14ac:dyDescent="0.3">
      <c r="A676" s="33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P676" s="34"/>
      <c r="Q676" s="34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</row>
    <row r="677" spans="1:80" s="35" customFormat="1" x14ac:dyDescent="0.3">
      <c r="A677" s="33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P677" s="34"/>
      <c r="Q677" s="34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</row>
    <row r="678" spans="1:80" s="35" customFormat="1" x14ac:dyDescent="0.3">
      <c r="A678" s="33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P678" s="34"/>
      <c r="Q678" s="34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</row>
    <row r="679" spans="1:80" s="35" customFormat="1" x14ac:dyDescent="0.3">
      <c r="A679" s="33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P679" s="34"/>
      <c r="Q679" s="34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</row>
    <row r="680" spans="1:80" s="35" customFormat="1" x14ac:dyDescent="0.3">
      <c r="A680" s="33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P680" s="34"/>
      <c r="Q680" s="34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</row>
    <row r="681" spans="1:80" s="35" customFormat="1" x14ac:dyDescent="0.3">
      <c r="A681" s="33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P681" s="34"/>
      <c r="Q681" s="34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</row>
    <row r="682" spans="1:80" s="35" customFormat="1" x14ac:dyDescent="0.3">
      <c r="A682" s="33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P682" s="34"/>
      <c r="Q682" s="34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</row>
    <row r="683" spans="1:80" s="35" customFormat="1" x14ac:dyDescent="0.3">
      <c r="A683" s="33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P683" s="34"/>
      <c r="Q683" s="34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</row>
    <row r="684" spans="1:80" s="35" customFormat="1" x14ac:dyDescent="0.3">
      <c r="A684" s="33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P684" s="34"/>
      <c r="Q684" s="34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</row>
    <row r="685" spans="1:80" s="35" customFormat="1" x14ac:dyDescent="0.3">
      <c r="A685" s="33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P685" s="34"/>
      <c r="Q685" s="34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</row>
    <row r="686" spans="1:80" s="35" customFormat="1" x14ac:dyDescent="0.3">
      <c r="A686" s="33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P686" s="34"/>
      <c r="Q686" s="34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</row>
    <row r="687" spans="1:80" s="35" customFormat="1" x14ac:dyDescent="0.3">
      <c r="A687" s="33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P687" s="34"/>
      <c r="Q687" s="34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</row>
    <row r="688" spans="1:80" s="35" customFormat="1" x14ac:dyDescent="0.3">
      <c r="A688" s="33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P688" s="34"/>
      <c r="Q688" s="34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</row>
    <row r="689" spans="1:80" s="35" customFormat="1" x14ac:dyDescent="0.3">
      <c r="A689" s="33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P689" s="34"/>
      <c r="Q689" s="34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</row>
    <row r="690" spans="1:80" s="35" customFormat="1" x14ac:dyDescent="0.3">
      <c r="A690" s="33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P690" s="34"/>
      <c r="Q690" s="34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</row>
    <row r="691" spans="1:80" s="35" customFormat="1" x14ac:dyDescent="0.3">
      <c r="A691" s="33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P691" s="34"/>
      <c r="Q691" s="34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</row>
    <row r="692" spans="1:80" s="35" customFormat="1" x14ac:dyDescent="0.3">
      <c r="A692" s="33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P692" s="34"/>
      <c r="Q692" s="34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</row>
    <row r="693" spans="1:80" s="35" customFormat="1" x14ac:dyDescent="0.3">
      <c r="A693" s="33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P693" s="34"/>
      <c r="Q693" s="34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</row>
    <row r="694" spans="1:80" s="35" customFormat="1" x14ac:dyDescent="0.3">
      <c r="A694" s="33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P694" s="34"/>
      <c r="Q694" s="34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</row>
    <row r="695" spans="1:80" s="35" customFormat="1" x14ac:dyDescent="0.3">
      <c r="A695" s="33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P695" s="34"/>
      <c r="Q695" s="34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</row>
    <row r="696" spans="1:80" s="35" customFormat="1" x14ac:dyDescent="0.3">
      <c r="A696" s="33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P696" s="34"/>
      <c r="Q696" s="34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</row>
    <row r="697" spans="1:80" s="35" customFormat="1" x14ac:dyDescent="0.3">
      <c r="A697" s="33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P697" s="34"/>
      <c r="Q697" s="34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</row>
    <row r="698" spans="1:80" s="35" customFormat="1" x14ac:dyDescent="0.3">
      <c r="A698" s="33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P698" s="34"/>
      <c r="Q698" s="34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</row>
    <row r="699" spans="1:80" s="35" customFormat="1" x14ac:dyDescent="0.3">
      <c r="A699" s="33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P699" s="34"/>
      <c r="Q699" s="34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</row>
    <row r="700" spans="1:80" s="35" customFormat="1" x14ac:dyDescent="0.3">
      <c r="A700" s="33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P700" s="34"/>
      <c r="Q700" s="34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</row>
    <row r="701" spans="1:80" s="35" customFormat="1" x14ac:dyDescent="0.3">
      <c r="A701" s="33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P701" s="34"/>
      <c r="Q701" s="34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</row>
    <row r="702" spans="1:80" s="35" customFormat="1" x14ac:dyDescent="0.3">
      <c r="A702" s="33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P702" s="34"/>
      <c r="Q702" s="34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</row>
    <row r="703" spans="1:80" s="35" customFormat="1" x14ac:dyDescent="0.3">
      <c r="A703" s="33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P703" s="34"/>
      <c r="Q703" s="34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</row>
    <row r="704" spans="1:80" s="35" customFormat="1" x14ac:dyDescent="0.3">
      <c r="A704" s="33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P704" s="34"/>
      <c r="Q704" s="34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</row>
    <row r="705" spans="1:80" s="35" customFormat="1" x14ac:dyDescent="0.3">
      <c r="A705" s="33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P705" s="34"/>
      <c r="Q705" s="34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</row>
    <row r="706" spans="1:80" s="35" customFormat="1" x14ac:dyDescent="0.3">
      <c r="A706" s="33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P706" s="34"/>
      <c r="Q706" s="34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</row>
    <row r="707" spans="1:80" s="35" customFormat="1" x14ac:dyDescent="0.3">
      <c r="A707" s="33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P707" s="34"/>
      <c r="Q707" s="34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</row>
    <row r="708" spans="1:80" s="35" customFormat="1" x14ac:dyDescent="0.3">
      <c r="A708" s="33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P708" s="34"/>
      <c r="Q708" s="34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</row>
    <row r="709" spans="1:80" s="35" customFormat="1" x14ac:dyDescent="0.3">
      <c r="A709" s="33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P709" s="34"/>
      <c r="Q709" s="34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</row>
    <row r="710" spans="1:80" s="35" customFormat="1" x14ac:dyDescent="0.3">
      <c r="A710" s="33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P710" s="34"/>
      <c r="Q710" s="34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</row>
    <row r="711" spans="1:80" s="35" customFormat="1" x14ac:dyDescent="0.3">
      <c r="A711" s="33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P711" s="34"/>
      <c r="Q711" s="34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</row>
    <row r="712" spans="1:80" s="35" customFormat="1" x14ac:dyDescent="0.3">
      <c r="A712" s="33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P712" s="34"/>
      <c r="Q712" s="34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</row>
    <row r="713" spans="1:80" s="35" customFormat="1" x14ac:dyDescent="0.3">
      <c r="A713" s="33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P713" s="34"/>
      <c r="Q713" s="34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</row>
    <row r="714" spans="1:80" s="35" customFormat="1" x14ac:dyDescent="0.3">
      <c r="A714" s="33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P714" s="34"/>
      <c r="Q714" s="34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</row>
    <row r="715" spans="1:80" s="35" customFormat="1" x14ac:dyDescent="0.3">
      <c r="A715" s="33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P715" s="34"/>
      <c r="Q715" s="34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</row>
    <row r="716" spans="1:80" s="35" customFormat="1" x14ac:dyDescent="0.3">
      <c r="A716" s="33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P716" s="34"/>
      <c r="Q716" s="34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</row>
    <row r="717" spans="1:80" s="35" customFormat="1" x14ac:dyDescent="0.3">
      <c r="A717" s="33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P717" s="34"/>
      <c r="Q717" s="34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</row>
    <row r="718" spans="1:80" s="35" customFormat="1" x14ac:dyDescent="0.3">
      <c r="A718" s="33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P718" s="34"/>
      <c r="Q718" s="34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</row>
    <row r="719" spans="1:80" s="35" customFormat="1" x14ac:dyDescent="0.3">
      <c r="A719" s="33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P719" s="34"/>
      <c r="Q719" s="34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</row>
    <row r="720" spans="1:80" s="35" customFormat="1" x14ac:dyDescent="0.3">
      <c r="A720" s="33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P720" s="34"/>
      <c r="Q720" s="34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</row>
    <row r="721" spans="1:80" s="35" customFormat="1" x14ac:dyDescent="0.3">
      <c r="A721" s="33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P721" s="34"/>
      <c r="Q721" s="34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</row>
    <row r="722" spans="1:80" s="35" customFormat="1" x14ac:dyDescent="0.3">
      <c r="A722" s="33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P722" s="34"/>
      <c r="Q722" s="34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</row>
    <row r="723" spans="1:80" s="35" customFormat="1" x14ac:dyDescent="0.3">
      <c r="A723" s="33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P723" s="34"/>
      <c r="Q723" s="34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</row>
    <row r="724" spans="1:80" s="35" customFormat="1" x14ac:dyDescent="0.3">
      <c r="A724" s="33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P724" s="34"/>
      <c r="Q724" s="34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</row>
    <row r="725" spans="1:80" s="35" customFormat="1" x14ac:dyDescent="0.3">
      <c r="A725" s="33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P725" s="34"/>
      <c r="Q725" s="34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</row>
    <row r="726" spans="1:80" s="35" customFormat="1" x14ac:dyDescent="0.3">
      <c r="A726" s="33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P726" s="34"/>
      <c r="Q726" s="34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</row>
    <row r="727" spans="1:80" s="35" customFormat="1" x14ac:dyDescent="0.3">
      <c r="A727" s="33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P727" s="34"/>
      <c r="Q727" s="34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</row>
    <row r="728" spans="1:80" s="35" customFormat="1" x14ac:dyDescent="0.3">
      <c r="A728" s="33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P728" s="34"/>
      <c r="Q728" s="34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</row>
    <row r="729" spans="1:80" s="35" customFormat="1" x14ac:dyDescent="0.3">
      <c r="A729" s="33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P729" s="34"/>
      <c r="Q729" s="34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</row>
    <row r="730" spans="1:80" s="35" customFormat="1" x14ac:dyDescent="0.3">
      <c r="A730" s="33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P730" s="34"/>
      <c r="Q730" s="34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</row>
    <row r="731" spans="1:80" s="35" customFormat="1" x14ac:dyDescent="0.3">
      <c r="A731" s="33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P731" s="34"/>
      <c r="Q731" s="34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</row>
    <row r="732" spans="1:80" s="35" customFormat="1" x14ac:dyDescent="0.3">
      <c r="A732" s="33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P732" s="34"/>
      <c r="Q732" s="34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</row>
    <row r="733" spans="1:80" s="35" customFormat="1" x14ac:dyDescent="0.3">
      <c r="A733" s="33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P733" s="34"/>
      <c r="Q733" s="34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</row>
    <row r="734" spans="1:80" s="35" customFormat="1" x14ac:dyDescent="0.3">
      <c r="A734" s="33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P734" s="34"/>
      <c r="Q734" s="34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</row>
    <row r="735" spans="1:80" s="35" customFormat="1" x14ac:dyDescent="0.3">
      <c r="A735" s="33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P735" s="34"/>
      <c r="Q735" s="34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</row>
    <row r="736" spans="1:80" s="35" customFormat="1" x14ac:dyDescent="0.3">
      <c r="A736" s="33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P736" s="34"/>
      <c r="Q736" s="34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</row>
    <row r="737" spans="1:80" s="35" customFormat="1" x14ac:dyDescent="0.3">
      <c r="A737" s="33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P737" s="34"/>
      <c r="Q737" s="34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</row>
    <row r="738" spans="1:80" s="35" customFormat="1" x14ac:dyDescent="0.3">
      <c r="A738" s="33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P738" s="34"/>
      <c r="Q738" s="34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</row>
    <row r="739" spans="1:80" s="35" customFormat="1" x14ac:dyDescent="0.3">
      <c r="A739" s="33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P739" s="34"/>
      <c r="Q739" s="34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</row>
    <row r="740" spans="1:80" s="35" customFormat="1" x14ac:dyDescent="0.3">
      <c r="A740" s="33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P740" s="34"/>
      <c r="Q740" s="34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</row>
    <row r="741" spans="1:80" s="35" customFormat="1" x14ac:dyDescent="0.3">
      <c r="A741" s="33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P741" s="34"/>
      <c r="Q741" s="34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</row>
    <row r="742" spans="1:80" s="35" customFormat="1" x14ac:dyDescent="0.3">
      <c r="A742" s="33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P742" s="34"/>
      <c r="Q742" s="34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</row>
    <row r="743" spans="1:80" s="35" customFormat="1" x14ac:dyDescent="0.3">
      <c r="A743" s="33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P743" s="34"/>
      <c r="Q743" s="34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</row>
    <row r="744" spans="1:80" s="35" customFormat="1" x14ac:dyDescent="0.3">
      <c r="A744" s="33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P744" s="34"/>
      <c r="Q744" s="34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</row>
    <row r="745" spans="1:80" s="35" customFormat="1" x14ac:dyDescent="0.3">
      <c r="A745" s="33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P745" s="34"/>
      <c r="Q745" s="34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</row>
    <row r="746" spans="1:80" s="35" customFormat="1" x14ac:dyDescent="0.3">
      <c r="A746" s="33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P746" s="34"/>
      <c r="Q746" s="34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</row>
    <row r="747" spans="1:80" s="35" customFormat="1" x14ac:dyDescent="0.3">
      <c r="A747" s="33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P747" s="34"/>
      <c r="Q747" s="34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</row>
    <row r="748" spans="1:80" s="35" customFormat="1" x14ac:dyDescent="0.3">
      <c r="A748" s="33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P748" s="34"/>
      <c r="Q748" s="34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</row>
    <row r="749" spans="1:80" s="35" customFormat="1" x14ac:dyDescent="0.3">
      <c r="A749" s="33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P749" s="34"/>
      <c r="Q749" s="34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</row>
    <row r="750" spans="1:80" s="35" customFormat="1" x14ac:dyDescent="0.3">
      <c r="A750" s="33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P750" s="34"/>
      <c r="Q750" s="34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</row>
    <row r="751" spans="1:80" s="35" customFormat="1" x14ac:dyDescent="0.3">
      <c r="A751" s="33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P751" s="34"/>
      <c r="Q751" s="34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</row>
    <row r="752" spans="1:80" s="35" customFormat="1" x14ac:dyDescent="0.3">
      <c r="A752" s="33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P752" s="34"/>
      <c r="Q752" s="34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</row>
    <row r="753" spans="1:80" s="35" customFormat="1" x14ac:dyDescent="0.3">
      <c r="A753" s="33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P753" s="34"/>
      <c r="Q753" s="34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</row>
    <row r="754" spans="1:80" s="35" customFormat="1" x14ac:dyDescent="0.3">
      <c r="A754" s="33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P754" s="34"/>
      <c r="Q754" s="34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</row>
    <row r="755" spans="1:80" s="35" customFormat="1" x14ac:dyDescent="0.3">
      <c r="A755" s="33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P755" s="34"/>
      <c r="Q755" s="34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</row>
    <row r="756" spans="1:80" s="35" customFormat="1" x14ac:dyDescent="0.3">
      <c r="A756" s="33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P756" s="34"/>
      <c r="Q756" s="34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</row>
    <row r="757" spans="1:80" s="35" customFormat="1" x14ac:dyDescent="0.3">
      <c r="A757" s="33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P757" s="34"/>
      <c r="Q757" s="34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</row>
    <row r="758" spans="1:80" s="35" customFormat="1" x14ac:dyDescent="0.3">
      <c r="A758" s="33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P758" s="34"/>
      <c r="Q758" s="34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</row>
    <row r="759" spans="1:80" s="35" customFormat="1" x14ac:dyDescent="0.3">
      <c r="A759" s="33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P759" s="34"/>
      <c r="Q759" s="34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</row>
    <row r="760" spans="1:80" s="35" customFormat="1" x14ac:dyDescent="0.3">
      <c r="A760" s="33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P760" s="34"/>
      <c r="Q760" s="34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</row>
    <row r="761" spans="1:80" s="35" customFormat="1" x14ac:dyDescent="0.3">
      <c r="A761" s="33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P761" s="34"/>
      <c r="Q761" s="34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</row>
    <row r="762" spans="1:80" s="35" customFormat="1" x14ac:dyDescent="0.3">
      <c r="A762" s="33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P762" s="34"/>
      <c r="Q762" s="34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</row>
    <row r="763" spans="1:80" s="35" customFormat="1" x14ac:dyDescent="0.3">
      <c r="A763" s="33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P763" s="34"/>
      <c r="Q763" s="34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</row>
    <row r="764" spans="1:80" s="35" customFormat="1" x14ac:dyDescent="0.3">
      <c r="A764" s="33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P764" s="34"/>
      <c r="Q764" s="34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</row>
    <row r="765" spans="1:80" s="35" customFormat="1" x14ac:dyDescent="0.3">
      <c r="A765" s="33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P765" s="34"/>
      <c r="Q765" s="34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</row>
    <row r="766" spans="1:80" s="35" customFormat="1" x14ac:dyDescent="0.3">
      <c r="A766" s="33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P766" s="34"/>
      <c r="Q766" s="34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</row>
    <row r="767" spans="1:80" s="35" customFormat="1" x14ac:dyDescent="0.3">
      <c r="A767" s="33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P767" s="34"/>
      <c r="Q767" s="34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</row>
    <row r="768" spans="1:80" s="35" customFormat="1" x14ac:dyDescent="0.3">
      <c r="A768" s="33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P768" s="34"/>
      <c r="Q768" s="34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</row>
    <row r="769" spans="1:80" s="35" customFormat="1" x14ac:dyDescent="0.3">
      <c r="A769" s="33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P769" s="34"/>
      <c r="Q769" s="34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</row>
    <row r="770" spans="1:80" s="35" customFormat="1" x14ac:dyDescent="0.3">
      <c r="A770" s="33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P770" s="34"/>
      <c r="Q770" s="34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</row>
    <row r="771" spans="1:80" s="35" customFormat="1" x14ac:dyDescent="0.3">
      <c r="A771" s="33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P771" s="34"/>
      <c r="Q771" s="34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</row>
    <row r="772" spans="1:80" s="35" customFormat="1" x14ac:dyDescent="0.3">
      <c r="A772" s="33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P772" s="34"/>
      <c r="Q772" s="34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</row>
    <row r="773" spans="1:80" s="35" customFormat="1" x14ac:dyDescent="0.3">
      <c r="A773" s="33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P773" s="34"/>
      <c r="Q773" s="34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</row>
    <row r="774" spans="1:80" s="35" customFormat="1" x14ac:dyDescent="0.3">
      <c r="A774" s="33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P774" s="34"/>
      <c r="Q774" s="34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</row>
    <row r="775" spans="1:80" s="35" customFormat="1" x14ac:dyDescent="0.3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P775" s="34"/>
      <c r="Q775" s="34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</row>
    <row r="776" spans="1:80" s="35" customFormat="1" x14ac:dyDescent="0.3">
      <c r="A776" s="33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P776" s="34"/>
      <c r="Q776" s="34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</row>
    <row r="777" spans="1:80" s="35" customFormat="1" x14ac:dyDescent="0.3">
      <c r="A777" s="33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P777" s="34"/>
      <c r="Q777" s="34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</row>
    <row r="778" spans="1:80" s="35" customFormat="1" x14ac:dyDescent="0.3">
      <c r="A778" s="33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P778" s="34"/>
      <c r="Q778" s="34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</row>
    <row r="779" spans="1:80" s="35" customFormat="1" x14ac:dyDescent="0.3">
      <c r="A779" s="33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P779" s="34"/>
      <c r="Q779" s="34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</row>
    <row r="780" spans="1:80" s="35" customFormat="1" x14ac:dyDescent="0.3">
      <c r="A780" s="33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P780" s="34"/>
      <c r="Q780" s="34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</row>
    <row r="781" spans="1:80" s="35" customFormat="1" x14ac:dyDescent="0.3">
      <c r="A781" s="33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P781" s="34"/>
      <c r="Q781" s="34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</row>
    <row r="782" spans="1:80" s="35" customFormat="1" x14ac:dyDescent="0.3">
      <c r="A782" s="33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P782" s="34"/>
      <c r="Q782" s="34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</row>
    <row r="783" spans="1:80" s="35" customFormat="1" x14ac:dyDescent="0.3">
      <c r="A783" s="33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P783" s="34"/>
      <c r="Q783" s="34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</row>
    <row r="784" spans="1:80" s="35" customFormat="1" x14ac:dyDescent="0.3">
      <c r="A784" s="33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P784" s="34"/>
      <c r="Q784" s="34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</row>
    <row r="785" spans="1:80" s="35" customFormat="1" x14ac:dyDescent="0.3">
      <c r="A785" s="33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P785" s="34"/>
      <c r="Q785" s="34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</row>
    <row r="786" spans="1:80" s="35" customFormat="1" x14ac:dyDescent="0.3">
      <c r="A786" s="33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P786" s="34"/>
      <c r="Q786" s="34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</row>
    <row r="787" spans="1:80" s="35" customFormat="1" x14ac:dyDescent="0.3">
      <c r="A787" s="33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P787" s="34"/>
      <c r="Q787" s="34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</row>
    <row r="788" spans="1:80" s="35" customFormat="1" x14ac:dyDescent="0.3">
      <c r="A788" s="33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P788" s="34"/>
      <c r="Q788" s="34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</row>
    <row r="789" spans="1:80" s="35" customFormat="1" x14ac:dyDescent="0.3">
      <c r="A789" s="33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P789" s="34"/>
      <c r="Q789" s="34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</row>
    <row r="790" spans="1:80" s="35" customFormat="1" x14ac:dyDescent="0.3">
      <c r="A790" s="33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P790" s="34"/>
      <c r="Q790" s="34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</row>
    <row r="791" spans="1:80" s="35" customFormat="1" x14ac:dyDescent="0.3">
      <c r="A791" s="33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P791" s="34"/>
      <c r="Q791" s="34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</row>
    <row r="792" spans="1:80" s="35" customFormat="1" x14ac:dyDescent="0.3">
      <c r="A792" s="33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P792" s="34"/>
      <c r="Q792" s="34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</row>
    <row r="793" spans="1:80" s="35" customFormat="1" x14ac:dyDescent="0.3">
      <c r="A793" s="33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P793" s="34"/>
      <c r="Q793" s="34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</row>
    <row r="794" spans="1:80" s="35" customFormat="1" x14ac:dyDescent="0.3">
      <c r="A794" s="33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P794" s="34"/>
      <c r="Q794" s="34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</row>
    <row r="795" spans="1:80" s="35" customFormat="1" x14ac:dyDescent="0.3">
      <c r="A795" s="33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P795" s="34"/>
      <c r="Q795" s="34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</row>
    <row r="796" spans="1:80" s="35" customFormat="1" x14ac:dyDescent="0.3">
      <c r="A796" s="33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P796" s="34"/>
      <c r="Q796" s="34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</row>
    <row r="797" spans="1:80" s="35" customFormat="1" x14ac:dyDescent="0.3">
      <c r="A797" s="33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P797" s="34"/>
      <c r="Q797" s="34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</row>
    <row r="798" spans="1:80" s="35" customFormat="1" x14ac:dyDescent="0.3">
      <c r="A798" s="33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P798" s="34"/>
      <c r="Q798" s="34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</row>
    <row r="799" spans="1:80" s="35" customFormat="1" x14ac:dyDescent="0.3">
      <c r="A799" s="33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P799" s="34"/>
      <c r="Q799" s="34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</row>
    <row r="800" spans="1:80" s="35" customFormat="1" x14ac:dyDescent="0.3">
      <c r="A800" s="33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P800" s="34"/>
      <c r="Q800" s="34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</row>
    <row r="801" spans="1:80" s="35" customFormat="1" x14ac:dyDescent="0.3">
      <c r="A801" s="33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P801" s="34"/>
      <c r="Q801" s="34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</row>
    <row r="802" spans="1:80" s="35" customFormat="1" x14ac:dyDescent="0.3">
      <c r="A802" s="33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P802" s="34"/>
      <c r="Q802" s="34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</row>
    <row r="803" spans="1:80" s="35" customFormat="1" x14ac:dyDescent="0.3">
      <c r="A803" s="33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P803" s="34"/>
      <c r="Q803" s="34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</row>
    <row r="804" spans="1:80" s="35" customFormat="1" x14ac:dyDescent="0.3">
      <c r="A804" s="33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P804" s="34"/>
      <c r="Q804" s="34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</row>
    <row r="805" spans="1:80" s="35" customFormat="1" x14ac:dyDescent="0.3">
      <c r="A805" s="33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P805" s="34"/>
      <c r="Q805" s="34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</row>
    <row r="806" spans="1:80" s="35" customFormat="1" x14ac:dyDescent="0.3">
      <c r="A806" s="33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P806" s="34"/>
      <c r="Q806" s="34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</row>
    <row r="807" spans="1:80" s="35" customFormat="1" x14ac:dyDescent="0.3">
      <c r="A807" s="33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P807" s="34"/>
      <c r="Q807" s="34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</row>
    <row r="808" spans="1:80" s="35" customFormat="1" x14ac:dyDescent="0.3">
      <c r="A808" s="33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P808" s="34"/>
      <c r="Q808" s="34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</row>
    <row r="809" spans="1:80" s="35" customFormat="1" x14ac:dyDescent="0.3">
      <c r="A809" s="33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P809" s="34"/>
      <c r="Q809" s="34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</row>
    <row r="810" spans="1:80" s="35" customFormat="1" x14ac:dyDescent="0.3">
      <c r="A810" s="33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P810" s="34"/>
      <c r="Q810" s="34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</row>
    <row r="811" spans="1:80" s="35" customFormat="1" x14ac:dyDescent="0.3">
      <c r="A811" s="33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P811" s="34"/>
      <c r="Q811" s="34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</row>
    <row r="812" spans="1:80" s="35" customFormat="1" x14ac:dyDescent="0.3">
      <c r="A812" s="33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P812" s="34"/>
      <c r="Q812" s="34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</row>
    <row r="813" spans="1:80" s="35" customFormat="1" x14ac:dyDescent="0.3">
      <c r="A813" s="33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P813" s="34"/>
      <c r="Q813" s="34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</row>
    <row r="814" spans="1:80" s="35" customFormat="1" x14ac:dyDescent="0.3">
      <c r="A814" s="33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P814" s="34"/>
      <c r="Q814" s="34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</row>
    <row r="815" spans="1:80" s="35" customFormat="1" x14ac:dyDescent="0.3">
      <c r="A815" s="33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P815" s="34"/>
      <c r="Q815" s="34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</row>
    <row r="816" spans="1:80" s="35" customFormat="1" x14ac:dyDescent="0.3">
      <c r="A816" s="33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P816" s="34"/>
      <c r="Q816" s="34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</row>
    <row r="817" spans="1:80" s="35" customFormat="1" x14ac:dyDescent="0.3">
      <c r="A817" s="33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P817" s="34"/>
      <c r="Q817" s="34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</row>
    <row r="818" spans="1:80" s="35" customFormat="1" x14ac:dyDescent="0.3">
      <c r="A818" s="33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P818" s="34"/>
      <c r="Q818" s="34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</row>
    <row r="819" spans="1:80" s="35" customFormat="1" x14ac:dyDescent="0.3">
      <c r="A819" s="33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P819" s="34"/>
      <c r="Q819" s="34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</row>
    <row r="820" spans="1:80" s="35" customFormat="1" x14ac:dyDescent="0.3">
      <c r="A820" s="33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P820" s="34"/>
      <c r="Q820" s="34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</row>
    <row r="821" spans="1:80" s="35" customFormat="1" x14ac:dyDescent="0.3">
      <c r="A821" s="33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P821" s="34"/>
      <c r="Q821" s="34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</row>
    <row r="822" spans="1:80" s="35" customFormat="1" x14ac:dyDescent="0.3">
      <c r="A822" s="33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P822" s="34"/>
      <c r="Q822" s="34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</row>
    <row r="823" spans="1:80" s="35" customFormat="1" x14ac:dyDescent="0.3">
      <c r="A823" s="33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P823" s="34"/>
      <c r="Q823" s="34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</row>
    <row r="824" spans="1:80" s="35" customFormat="1" x14ac:dyDescent="0.3">
      <c r="A824" s="33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P824" s="34"/>
      <c r="Q824" s="34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</row>
    <row r="825" spans="1:80" s="35" customFormat="1" x14ac:dyDescent="0.3">
      <c r="A825" s="33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P825" s="34"/>
      <c r="Q825" s="34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</row>
    <row r="826" spans="1:80" s="35" customFormat="1" x14ac:dyDescent="0.3">
      <c r="A826" s="33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P826" s="34"/>
      <c r="Q826" s="34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</row>
    <row r="827" spans="1:80" s="35" customFormat="1" x14ac:dyDescent="0.3">
      <c r="A827" s="33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P827" s="34"/>
      <c r="Q827" s="34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</row>
    <row r="828" spans="1:80" s="35" customFormat="1" x14ac:dyDescent="0.3">
      <c r="A828" s="33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P828" s="34"/>
      <c r="Q828" s="34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</row>
    <row r="829" spans="1:80" s="35" customFormat="1" x14ac:dyDescent="0.3">
      <c r="A829" s="33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P829" s="34"/>
      <c r="Q829" s="34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</row>
    <row r="830" spans="1:80" s="35" customFormat="1" x14ac:dyDescent="0.3">
      <c r="A830" s="33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P830" s="34"/>
      <c r="Q830" s="34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</row>
    <row r="831" spans="1:80" s="35" customFormat="1" x14ac:dyDescent="0.3">
      <c r="A831" s="33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P831" s="34"/>
      <c r="Q831" s="34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</row>
    <row r="832" spans="1:80" s="35" customFormat="1" x14ac:dyDescent="0.3">
      <c r="A832" s="33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P832" s="34"/>
      <c r="Q832" s="34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</row>
    <row r="833" spans="1:80" s="35" customFormat="1" x14ac:dyDescent="0.3">
      <c r="A833" s="33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P833" s="34"/>
      <c r="Q833" s="34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</row>
    <row r="834" spans="1:80" s="35" customFormat="1" x14ac:dyDescent="0.3">
      <c r="A834" s="33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P834" s="34"/>
      <c r="Q834" s="34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</row>
    <row r="835" spans="1:80" s="35" customFormat="1" x14ac:dyDescent="0.3">
      <c r="A835" s="33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P835" s="34"/>
      <c r="Q835" s="34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</row>
    <row r="836" spans="1:80" s="35" customFormat="1" x14ac:dyDescent="0.3">
      <c r="A836" s="33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P836" s="34"/>
      <c r="Q836" s="34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</row>
    <row r="837" spans="1:80" s="35" customFormat="1" x14ac:dyDescent="0.3">
      <c r="A837" s="33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P837" s="34"/>
      <c r="Q837" s="34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</row>
    <row r="838" spans="1:80" s="35" customFormat="1" x14ac:dyDescent="0.3">
      <c r="A838" s="33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P838" s="34"/>
      <c r="Q838" s="34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</row>
    <row r="839" spans="1:80" s="35" customFormat="1" x14ac:dyDescent="0.3">
      <c r="A839" s="33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P839" s="34"/>
      <c r="Q839" s="34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</row>
    <row r="840" spans="1:80" s="35" customFormat="1" x14ac:dyDescent="0.3">
      <c r="A840" s="33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P840" s="34"/>
      <c r="Q840" s="34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</row>
    <row r="841" spans="1:80" s="35" customFormat="1" x14ac:dyDescent="0.3">
      <c r="A841" s="33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P841" s="34"/>
      <c r="Q841" s="34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</row>
    <row r="842" spans="1:80" s="35" customFormat="1" x14ac:dyDescent="0.3">
      <c r="A842" s="33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P842" s="34"/>
      <c r="Q842" s="34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</row>
    <row r="843" spans="1:80" s="35" customFormat="1" x14ac:dyDescent="0.3">
      <c r="A843" s="33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P843" s="34"/>
      <c r="Q843" s="34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</row>
    <row r="844" spans="1:80" s="35" customFormat="1" x14ac:dyDescent="0.3">
      <c r="A844" s="33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P844" s="34"/>
      <c r="Q844" s="34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</row>
    <row r="845" spans="1:80" s="35" customFormat="1" x14ac:dyDescent="0.3">
      <c r="A845" s="33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P845" s="34"/>
      <c r="Q845" s="34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</row>
    <row r="846" spans="1:80" s="35" customFormat="1" x14ac:dyDescent="0.3">
      <c r="A846" s="33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P846" s="34"/>
      <c r="Q846" s="34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</row>
    <row r="847" spans="1:80" s="35" customFormat="1" x14ac:dyDescent="0.3">
      <c r="A847" s="33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P847" s="34"/>
      <c r="Q847" s="34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</row>
    <row r="848" spans="1:80" s="35" customFormat="1" x14ac:dyDescent="0.3">
      <c r="A848" s="33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P848" s="34"/>
      <c r="Q848" s="34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</row>
    <row r="849" spans="1:80" s="35" customFormat="1" x14ac:dyDescent="0.3">
      <c r="A849" s="33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P849" s="34"/>
      <c r="Q849" s="34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</row>
    <row r="850" spans="1:80" s="35" customFormat="1" x14ac:dyDescent="0.3">
      <c r="A850" s="33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P850" s="34"/>
      <c r="Q850" s="34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</row>
    <row r="851" spans="1:80" s="35" customFormat="1" x14ac:dyDescent="0.3">
      <c r="A851" s="33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P851" s="34"/>
      <c r="Q851" s="34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</row>
    <row r="852" spans="1:80" s="35" customFormat="1" x14ac:dyDescent="0.3">
      <c r="A852" s="33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P852" s="34"/>
      <c r="Q852" s="34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</row>
    <row r="853" spans="1:80" s="35" customFormat="1" x14ac:dyDescent="0.3">
      <c r="A853" s="33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P853" s="34"/>
      <c r="Q853" s="34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</row>
    <row r="854" spans="1:80" s="35" customFormat="1" x14ac:dyDescent="0.3">
      <c r="A854" s="33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P854" s="34"/>
      <c r="Q854" s="34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</row>
    <row r="855" spans="1:80" s="35" customFormat="1" x14ac:dyDescent="0.3">
      <c r="A855" s="33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P855" s="34"/>
      <c r="Q855" s="34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</row>
    <row r="856" spans="1:80" s="35" customFormat="1" x14ac:dyDescent="0.3">
      <c r="A856" s="33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P856" s="34"/>
      <c r="Q856" s="34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</row>
    <row r="857" spans="1:80" s="35" customFormat="1" x14ac:dyDescent="0.3">
      <c r="A857" s="33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P857" s="34"/>
      <c r="Q857" s="34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</row>
    <row r="858" spans="1:80" s="35" customFormat="1" x14ac:dyDescent="0.3">
      <c r="A858" s="33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P858" s="34"/>
      <c r="Q858" s="34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</row>
    <row r="859" spans="1:80" s="35" customFormat="1" x14ac:dyDescent="0.3">
      <c r="A859" s="33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P859" s="34"/>
      <c r="Q859" s="34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</row>
    <row r="860" spans="1:80" s="35" customFormat="1" x14ac:dyDescent="0.3">
      <c r="A860" s="33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P860" s="34"/>
      <c r="Q860" s="34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</row>
    <row r="861" spans="1:80" s="35" customFormat="1" x14ac:dyDescent="0.3">
      <c r="A861" s="33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P861" s="34"/>
      <c r="Q861" s="34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</row>
    <row r="862" spans="1:80" s="35" customFormat="1" x14ac:dyDescent="0.3">
      <c r="A862" s="33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P862" s="34"/>
      <c r="Q862" s="34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</row>
    <row r="863" spans="1:80" s="35" customFormat="1" x14ac:dyDescent="0.3">
      <c r="A863" s="33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P863" s="34"/>
      <c r="Q863" s="34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</row>
    <row r="864" spans="1:80" s="35" customFormat="1" x14ac:dyDescent="0.3">
      <c r="A864" s="33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P864" s="34"/>
      <c r="Q864" s="34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</row>
    <row r="865" spans="1:80" s="35" customFormat="1" x14ac:dyDescent="0.3">
      <c r="A865" s="33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P865" s="34"/>
      <c r="Q865" s="34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</row>
    <row r="866" spans="1:80" s="35" customFormat="1" x14ac:dyDescent="0.3">
      <c r="A866" s="33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P866" s="34"/>
      <c r="Q866" s="34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</row>
    <row r="867" spans="1:80" s="35" customFormat="1" x14ac:dyDescent="0.3">
      <c r="A867" s="33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P867" s="34"/>
      <c r="Q867" s="34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</row>
    <row r="868" spans="1:80" s="35" customFormat="1" x14ac:dyDescent="0.3">
      <c r="A868" s="33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P868" s="34"/>
      <c r="Q868" s="34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</row>
    <row r="869" spans="1:80" s="35" customFormat="1" x14ac:dyDescent="0.3">
      <c r="A869" s="33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P869" s="34"/>
      <c r="Q869" s="34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</row>
    <row r="870" spans="1:80" s="35" customFormat="1" x14ac:dyDescent="0.3">
      <c r="A870" s="33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P870" s="34"/>
      <c r="Q870" s="34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</row>
    <row r="871" spans="1:80" s="35" customFormat="1" x14ac:dyDescent="0.3">
      <c r="A871" s="33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P871" s="34"/>
      <c r="Q871" s="34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</row>
    <row r="872" spans="1:80" s="35" customFormat="1" x14ac:dyDescent="0.3">
      <c r="A872" s="33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P872" s="34"/>
      <c r="Q872" s="34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</row>
    <row r="873" spans="1:80" s="35" customFormat="1" x14ac:dyDescent="0.3">
      <c r="A873" s="33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P873" s="34"/>
      <c r="Q873" s="34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</row>
    <row r="874" spans="1:80" s="35" customFormat="1" x14ac:dyDescent="0.3">
      <c r="A874" s="33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P874" s="34"/>
      <c r="Q874" s="34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</row>
    <row r="875" spans="1:80" s="35" customFormat="1" x14ac:dyDescent="0.3">
      <c r="A875" s="33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P875" s="34"/>
      <c r="Q875" s="34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</row>
    <row r="876" spans="1:80" s="35" customFormat="1" x14ac:dyDescent="0.3">
      <c r="A876" s="33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P876" s="34"/>
      <c r="Q876" s="34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</row>
    <row r="877" spans="1:80" s="35" customFormat="1" x14ac:dyDescent="0.3">
      <c r="A877" s="33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P877" s="34"/>
      <c r="Q877" s="34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</row>
    <row r="878" spans="1:80" s="35" customFormat="1" x14ac:dyDescent="0.3">
      <c r="A878" s="33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P878" s="34"/>
      <c r="Q878" s="34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</row>
    <row r="879" spans="1:80" s="35" customFormat="1" x14ac:dyDescent="0.3">
      <c r="A879" s="33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P879" s="34"/>
      <c r="Q879" s="34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</row>
    <row r="880" spans="1:80" s="35" customFormat="1" x14ac:dyDescent="0.3">
      <c r="A880" s="33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P880" s="34"/>
      <c r="Q880" s="34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</row>
    <row r="881" spans="1:80" s="35" customFormat="1" x14ac:dyDescent="0.3">
      <c r="A881" s="33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P881" s="34"/>
      <c r="Q881" s="34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</row>
    <row r="882" spans="1:80" s="35" customFormat="1" x14ac:dyDescent="0.3">
      <c r="A882" s="33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P882" s="34"/>
      <c r="Q882" s="34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</row>
    <row r="883" spans="1:80" s="35" customFormat="1" x14ac:dyDescent="0.3">
      <c r="A883" s="33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P883" s="34"/>
      <c r="Q883" s="34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</row>
    <row r="884" spans="1:80" s="35" customFormat="1" x14ac:dyDescent="0.3">
      <c r="A884" s="33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P884" s="34"/>
      <c r="Q884" s="34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</row>
    <row r="885" spans="1:80" s="35" customFormat="1" x14ac:dyDescent="0.3">
      <c r="A885" s="33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P885" s="34"/>
      <c r="Q885" s="34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</row>
    <row r="886" spans="1:80" s="35" customFormat="1" x14ac:dyDescent="0.3">
      <c r="A886" s="33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P886" s="34"/>
      <c r="Q886" s="34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</row>
    <row r="887" spans="1:80" s="35" customFormat="1" x14ac:dyDescent="0.3">
      <c r="A887" s="33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P887" s="34"/>
      <c r="Q887" s="34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</row>
    <row r="888" spans="1:80" s="35" customFormat="1" x14ac:dyDescent="0.3">
      <c r="A888" s="33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P888" s="34"/>
      <c r="Q888" s="34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</row>
    <row r="889" spans="1:80" s="35" customFormat="1" x14ac:dyDescent="0.3">
      <c r="A889" s="33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P889" s="34"/>
      <c r="Q889" s="34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</row>
    <row r="890" spans="1:80" s="35" customFormat="1" x14ac:dyDescent="0.3">
      <c r="A890" s="33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P890" s="34"/>
      <c r="Q890" s="34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</row>
    <row r="891" spans="1:80" s="35" customFormat="1" x14ac:dyDescent="0.3">
      <c r="A891" s="33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P891" s="34"/>
      <c r="Q891" s="34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</row>
    <row r="892" spans="1:80" s="35" customFormat="1" x14ac:dyDescent="0.3">
      <c r="A892" s="33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P892" s="34"/>
      <c r="Q892" s="34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</row>
    <row r="893" spans="1:80" s="35" customFormat="1" x14ac:dyDescent="0.3">
      <c r="A893" s="33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P893" s="34"/>
      <c r="Q893" s="34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</row>
    <row r="894" spans="1:80" s="35" customFormat="1" x14ac:dyDescent="0.3">
      <c r="A894" s="33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P894" s="34"/>
      <c r="Q894" s="34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</row>
    <row r="895" spans="1:80" s="35" customFormat="1" x14ac:dyDescent="0.3">
      <c r="A895" s="33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P895" s="34"/>
      <c r="Q895" s="34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</row>
    <row r="896" spans="1:80" s="35" customFormat="1" x14ac:dyDescent="0.3">
      <c r="A896" s="33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P896" s="34"/>
      <c r="Q896" s="34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</row>
    <row r="897" spans="1:80" s="35" customFormat="1" x14ac:dyDescent="0.3">
      <c r="A897" s="33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P897" s="34"/>
      <c r="Q897" s="34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</row>
    <row r="898" spans="1:80" s="35" customFormat="1" x14ac:dyDescent="0.3">
      <c r="A898" s="33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P898" s="34"/>
      <c r="Q898" s="34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</row>
    <row r="899" spans="1:80" s="35" customFormat="1" x14ac:dyDescent="0.3">
      <c r="A899" s="33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P899" s="34"/>
      <c r="Q899" s="34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</row>
    <row r="900" spans="1:80" s="35" customFormat="1" x14ac:dyDescent="0.3">
      <c r="A900" s="33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P900" s="34"/>
      <c r="Q900" s="34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</row>
    <row r="901" spans="1:80" s="35" customFormat="1" x14ac:dyDescent="0.3">
      <c r="A901" s="33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P901" s="34"/>
      <c r="Q901" s="34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</row>
    <row r="902" spans="1:80" s="35" customFormat="1" x14ac:dyDescent="0.3">
      <c r="A902" s="33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P902" s="34"/>
      <c r="Q902" s="34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</row>
    <row r="903" spans="1:80" s="35" customFormat="1" x14ac:dyDescent="0.3">
      <c r="A903" s="33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P903" s="34"/>
      <c r="Q903" s="34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</row>
    <row r="904" spans="1:80" s="35" customFormat="1" x14ac:dyDescent="0.3">
      <c r="A904" s="33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P904" s="34"/>
      <c r="Q904" s="34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</row>
    <row r="905" spans="1:80" s="35" customFormat="1" x14ac:dyDescent="0.3">
      <c r="A905" s="33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P905" s="34"/>
      <c r="Q905" s="34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</row>
    <row r="906" spans="1:80" s="35" customFormat="1" x14ac:dyDescent="0.3">
      <c r="A906" s="33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P906" s="34"/>
      <c r="Q906" s="34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</row>
    <row r="907" spans="1:80" s="35" customFormat="1" x14ac:dyDescent="0.3">
      <c r="A907" s="33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P907" s="34"/>
      <c r="Q907" s="34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</row>
    <row r="908" spans="1:80" s="35" customFormat="1" x14ac:dyDescent="0.3">
      <c r="A908" s="33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P908" s="34"/>
      <c r="Q908" s="34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</row>
    <row r="909" spans="1:80" s="35" customFormat="1" x14ac:dyDescent="0.3">
      <c r="A909" s="33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P909" s="34"/>
      <c r="Q909" s="34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</row>
    <row r="910" spans="1:80" s="35" customFormat="1" x14ac:dyDescent="0.3">
      <c r="A910" s="33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P910" s="34"/>
      <c r="Q910" s="34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</row>
    <row r="911" spans="1:80" s="35" customFormat="1" x14ac:dyDescent="0.3">
      <c r="A911" s="33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P911" s="34"/>
      <c r="Q911" s="34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</row>
    <row r="912" spans="1:80" s="35" customFormat="1" x14ac:dyDescent="0.3">
      <c r="A912" s="33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P912" s="34"/>
      <c r="Q912" s="34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</row>
    <row r="913" spans="1:80" s="35" customFormat="1" x14ac:dyDescent="0.3">
      <c r="A913" s="33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P913" s="34"/>
      <c r="Q913" s="34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</row>
    <row r="914" spans="1:80" s="35" customFormat="1" x14ac:dyDescent="0.3">
      <c r="A914" s="33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P914" s="34"/>
      <c r="Q914" s="34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</row>
    <row r="915" spans="1:80" s="35" customFormat="1" x14ac:dyDescent="0.3">
      <c r="A915" s="33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P915" s="34"/>
      <c r="Q915" s="34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</row>
    <row r="916" spans="1:80" s="35" customFormat="1" x14ac:dyDescent="0.3">
      <c r="A916" s="33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P916" s="34"/>
      <c r="Q916" s="34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</row>
    <row r="917" spans="1:80" s="35" customFormat="1" x14ac:dyDescent="0.3">
      <c r="A917" s="33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P917" s="34"/>
      <c r="Q917" s="34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</row>
    <row r="918" spans="1:80" s="35" customFormat="1" x14ac:dyDescent="0.3">
      <c r="A918" s="33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P918" s="34"/>
      <c r="Q918" s="34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</row>
    <row r="919" spans="1:80" s="35" customFormat="1" x14ac:dyDescent="0.3">
      <c r="A919" s="33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P919" s="34"/>
      <c r="Q919" s="34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</row>
    <row r="920" spans="1:80" s="35" customFormat="1" x14ac:dyDescent="0.3">
      <c r="A920" s="33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P920" s="34"/>
      <c r="Q920" s="34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</row>
    <row r="921" spans="1:80" s="35" customFormat="1" x14ac:dyDescent="0.3">
      <c r="A921" s="33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P921" s="34"/>
      <c r="Q921" s="34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</row>
    <row r="922" spans="1:80" s="35" customFormat="1" x14ac:dyDescent="0.3">
      <c r="A922" s="33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P922" s="34"/>
      <c r="Q922" s="34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</row>
    <row r="923" spans="1:80" s="35" customFormat="1" x14ac:dyDescent="0.3">
      <c r="A923" s="33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P923" s="34"/>
      <c r="Q923" s="34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</row>
    <row r="924" spans="1:80" s="35" customFormat="1" x14ac:dyDescent="0.3">
      <c r="A924" s="33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P924" s="34"/>
      <c r="Q924" s="34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</row>
    <row r="925" spans="1:80" s="35" customFormat="1" x14ac:dyDescent="0.3">
      <c r="A925" s="33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P925" s="34"/>
      <c r="Q925" s="34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</row>
    <row r="926" spans="1:80" s="35" customFormat="1" x14ac:dyDescent="0.3">
      <c r="A926" s="33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P926" s="34"/>
      <c r="Q926" s="34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</row>
    <row r="927" spans="1:80" s="35" customFormat="1" x14ac:dyDescent="0.3">
      <c r="A927" s="33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P927" s="34"/>
      <c r="Q927" s="34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</row>
    <row r="928" spans="1:80" s="35" customFormat="1" x14ac:dyDescent="0.3">
      <c r="A928" s="33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P928" s="34"/>
      <c r="Q928" s="34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</row>
    <row r="929" spans="1:80" s="35" customFormat="1" x14ac:dyDescent="0.3">
      <c r="A929" s="33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P929" s="34"/>
      <c r="Q929" s="34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</row>
    <row r="930" spans="1:80" s="35" customFormat="1" x14ac:dyDescent="0.3">
      <c r="A930" s="33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P930" s="34"/>
      <c r="Q930" s="34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</row>
    <row r="931" spans="1:80" s="35" customFormat="1" x14ac:dyDescent="0.3">
      <c r="A931" s="33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P931" s="34"/>
      <c r="Q931" s="34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</row>
    <row r="932" spans="1:80" s="35" customFormat="1" x14ac:dyDescent="0.3">
      <c r="A932" s="33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P932" s="34"/>
      <c r="Q932" s="34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</row>
    <row r="933" spans="1:80" s="35" customFormat="1" x14ac:dyDescent="0.3">
      <c r="A933" s="33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P933" s="34"/>
      <c r="Q933" s="34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</row>
    <row r="934" spans="1:80" s="35" customFormat="1" x14ac:dyDescent="0.3">
      <c r="A934" s="33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P934" s="34"/>
      <c r="Q934" s="34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</row>
    <row r="935" spans="1:80" s="35" customFormat="1" x14ac:dyDescent="0.3">
      <c r="A935" s="33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P935" s="34"/>
      <c r="Q935" s="34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</row>
    <row r="936" spans="1:80" s="35" customFormat="1" x14ac:dyDescent="0.3">
      <c r="A936" s="33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P936" s="34"/>
      <c r="Q936" s="34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</row>
    <row r="937" spans="1:80" s="35" customFormat="1" x14ac:dyDescent="0.3">
      <c r="A937" s="33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P937" s="34"/>
      <c r="Q937" s="34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</row>
    <row r="938" spans="1:80" s="35" customFormat="1" x14ac:dyDescent="0.3">
      <c r="A938" s="33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P938" s="34"/>
      <c r="Q938" s="34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</row>
    <row r="939" spans="1:80" s="35" customFormat="1" x14ac:dyDescent="0.3">
      <c r="A939" s="33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P939" s="34"/>
      <c r="Q939" s="34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</row>
    <row r="940" spans="1:80" s="35" customFormat="1" x14ac:dyDescent="0.3">
      <c r="A940" s="33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P940" s="34"/>
      <c r="Q940" s="34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</row>
    <row r="941" spans="1:80" s="35" customFormat="1" x14ac:dyDescent="0.3">
      <c r="A941" s="33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P941" s="34"/>
      <c r="Q941" s="34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</row>
    <row r="942" spans="1:80" s="35" customFormat="1" x14ac:dyDescent="0.3">
      <c r="A942" s="33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P942" s="34"/>
      <c r="Q942" s="34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</row>
    <row r="943" spans="1:80" s="35" customFormat="1" x14ac:dyDescent="0.3">
      <c r="A943" s="33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P943" s="34"/>
      <c r="Q943" s="34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</row>
    <row r="944" spans="1:80" s="35" customFormat="1" x14ac:dyDescent="0.3">
      <c r="A944" s="33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P944" s="34"/>
      <c r="Q944" s="34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</row>
    <row r="945" spans="1:80" s="35" customFormat="1" x14ac:dyDescent="0.3">
      <c r="A945" s="33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P945" s="34"/>
      <c r="Q945" s="34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</row>
    <row r="946" spans="1:80" s="35" customFormat="1" x14ac:dyDescent="0.3">
      <c r="A946" s="33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P946" s="34"/>
      <c r="Q946" s="34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</row>
    <row r="947" spans="1:80" s="35" customFormat="1" x14ac:dyDescent="0.3">
      <c r="A947" s="33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P947" s="34"/>
      <c r="Q947" s="34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</row>
    <row r="948" spans="1:80" s="35" customFormat="1" x14ac:dyDescent="0.3">
      <c r="A948" s="33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P948" s="34"/>
      <c r="Q948" s="34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</row>
    <row r="949" spans="1:80" s="35" customFormat="1" x14ac:dyDescent="0.3">
      <c r="A949" s="33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P949" s="34"/>
      <c r="Q949" s="34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</row>
    <row r="950" spans="1:80" s="35" customFormat="1" x14ac:dyDescent="0.3">
      <c r="A950" s="33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P950" s="34"/>
      <c r="Q950" s="34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</row>
    <row r="951" spans="1:80" s="35" customFormat="1" x14ac:dyDescent="0.3">
      <c r="A951" s="33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P951" s="34"/>
      <c r="Q951" s="34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</row>
    <row r="952" spans="1:80" s="35" customFormat="1" x14ac:dyDescent="0.3">
      <c r="A952" s="33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P952" s="34"/>
      <c r="Q952" s="34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</row>
    <row r="953" spans="1:80" s="35" customFormat="1" x14ac:dyDescent="0.3">
      <c r="A953" s="33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P953" s="34"/>
      <c r="Q953" s="34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</row>
    <row r="954" spans="1:80" s="35" customFormat="1" x14ac:dyDescent="0.3">
      <c r="A954" s="33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P954" s="34"/>
      <c r="Q954" s="34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</row>
    <row r="955" spans="1:80" s="35" customFormat="1" x14ac:dyDescent="0.3">
      <c r="A955" s="33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P955" s="34"/>
      <c r="Q955" s="34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</row>
    <row r="956" spans="1:80" s="35" customFormat="1" x14ac:dyDescent="0.3">
      <c r="A956" s="33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P956" s="34"/>
      <c r="Q956" s="34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</row>
    <row r="957" spans="1:80" s="35" customFormat="1" x14ac:dyDescent="0.3">
      <c r="A957" s="33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P957" s="34"/>
      <c r="Q957" s="34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</row>
    <row r="958" spans="1:80" s="35" customFormat="1" x14ac:dyDescent="0.3">
      <c r="A958" s="33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P958" s="34"/>
      <c r="Q958" s="34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</row>
    <row r="959" spans="1:80" s="35" customFormat="1" x14ac:dyDescent="0.3">
      <c r="A959" s="33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P959" s="34"/>
      <c r="Q959" s="34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</row>
    <row r="960" spans="1:80" s="35" customFormat="1" x14ac:dyDescent="0.3">
      <c r="A960" s="33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P960" s="34"/>
      <c r="Q960" s="34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</row>
    <row r="961" spans="1:80" s="35" customFormat="1" x14ac:dyDescent="0.3">
      <c r="A961" s="33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P961" s="34"/>
      <c r="Q961" s="34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</row>
    <row r="962" spans="1:80" s="35" customFormat="1" x14ac:dyDescent="0.3">
      <c r="A962" s="33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P962" s="34"/>
      <c r="Q962" s="34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</row>
    <row r="963" spans="1:80" s="35" customFormat="1" x14ac:dyDescent="0.3">
      <c r="A963" s="33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P963" s="34"/>
      <c r="Q963" s="34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</row>
    <row r="964" spans="1:80" s="35" customFormat="1" x14ac:dyDescent="0.3">
      <c r="A964" s="33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P964" s="34"/>
      <c r="Q964" s="34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</row>
    <row r="965" spans="1:80" s="35" customFormat="1" x14ac:dyDescent="0.3">
      <c r="A965" s="33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P965" s="34"/>
      <c r="Q965" s="34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</row>
    <row r="966" spans="1:80" s="35" customFormat="1" x14ac:dyDescent="0.3">
      <c r="A966" s="33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P966" s="34"/>
      <c r="Q966" s="34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</row>
    <row r="967" spans="1:80" s="35" customFormat="1" x14ac:dyDescent="0.3">
      <c r="A967" s="33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P967" s="34"/>
      <c r="Q967" s="34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</row>
    <row r="968" spans="1:80" s="35" customFormat="1" x14ac:dyDescent="0.3">
      <c r="A968" s="33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P968" s="34"/>
      <c r="Q968" s="34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</row>
    <row r="969" spans="1:80" s="35" customFormat="1" x14ac:dyDescent="0.3">
      <c r="A969" s="33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P969" s="34"/>
      <c r="Q969" s="34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</row>
    <row r="970" spans="1:80" s="35" customFormat="1" x14ac:dyDescent="0.3">
      <c r="A970" s="33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P970" s="34"/>
      <c r="Q970" s="34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</row>
    <row r="971" spans="1:80" s="35" customFormat="1" x14ac:dyDescent="0.3">
      <c r="A971" s="33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P971" s="34"/>
      <c r="Q971" s="34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</row>
    <row r="972" spans="1:80" s="35" customFormat="1" x14ac:dyDescent="0.3">
      <c r="A972" s="33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P972" s="34"/>
      <c r="Q972" s="34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</row>
    <row r="973" spans="1:80" s="35" customFormat="1" x14ac:dyDescent="0.3">
      <c r="A973" s="33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P973" s="34"/>
      <c r="Q973" s="34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</row>
    <row r="974" spans="1:80" s="35" customFormat="1" x14ac:dyDescent="0.3">
      <c r="A974" s="33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P974" s="34"/>
      <c r="Q974" s="34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</row>
    <row r="975" spans="1:80" s="35" customFormat="1" x14ac:dyDescent="0.3">
      <c r="A975" s="33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P975" s="34"/>
      <c r="Q975" s="34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</row>
    <row r="976" spans="1:80" s="35" customFormat="1" x14ac:dyDescent="0.3">
      <c r="A976" s="33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P976" s="34"/>
      <c r="Q976" s="34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</row>
    <row r="977" spans="1:80" s="35" customFormat="1" x14ac:dyDescent="0.3">
      <c r="A977" s="33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P977" s="34"/>
      <c r="Q977" s="34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</row>
    <row r="978" spans="1:80" s="35" customFormat="1" x14ac:dyDescent="0.3">
      <c r="A978" s="33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P978" s="34"/>
      <c r="Q978" s="34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</row>
    <row r="979" spans="1:80" s="35" customFormat="1" x14ac:dyDescent="0.3">
      <c r="A979" s="33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P979" s="34"/>
      <c r="Q979" s="34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</row>
    <row r="980" spans="1:80" s="35" customFormat="1" x14ac:dyDescent="0.3">
      <c r="A980" s="33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P980" s="34"/>
      <c r="Q980" s="34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</row>
    <row r="981" spans="1:80" s="35" customFormat="1" x14ac:dyDescent="0.3">
      <c r="A981" s="33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P981" s="34"/>
      <c r="Q981" s="34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</row>
    <row r="982" spans="1:80" s="35" customFormat="1" x14ac:dyDescent="0.3">
      <c r="A982" s="33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P982" s="34"/>
      <c r="Q982" s="34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</row>
    <row r="983" spans="1:80" s="35" customFormat="1" x14ac:dyDescent="0.3">
      <c r="A983" s="33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P983" s="34"/>
      <c r="Q983" s="34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</row>
    <row r="984" spans="1:80" s="35" customFormat="1" x14ac:dyDescent="0.3">
      <c r="A984" s="33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P984" s="34"/>
      <c r="Q984" s="34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</row>
    <row r="985" spans="1:80" s="35" customFormat="1" x14ac:dyDescent="0.3">
      <c r="A985" s="33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P985" s="34"/>
      <c r="Q985" s="34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</row>
    <row r="986" spans="1:80" s="35" customFormat="1" x14ac:dyDescent="0.3">
      <c r="A986" s="33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P986" s="34"/>
      <c r="Q986" s="34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</row>
    <row r="987" spans="1:80" s="35" customFormat="1" x14ac:dyDescent="0.3">
      <c r="A987" s="33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P987" s="34"/>
      <c r="Q987" s="34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</row>
    <row r="988" spans="1:80" s="35" customFormat="1" x14ac:dyDescent="0.3">
      <c r="A988" s="33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P988" s="34"/>
      <c r="Q988" s="34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</row>
    <row r="989" spans="1:80" s="35" customFormat="1" x14ac:dyDescent="0.3">
      <c r="A989" s="33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P989" s="34"/>
      <c r="Q989" s="34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</row>
    <row r="990" spans="1:80" s="35" customFormat="1" x14ac:dyDescent="0.3">
      <c r="A990" s="33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P990" s="34"/>
      <c r="Q990" s="34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</row>
    <row r="991" spans="1:80" s="35" customFormat="1" x14ac:dyDescent="0.3">
      <c r="A991" s="33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P991" s="34"/>
      <c r="Q991" s="34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</row>
    <row r="992" spans="1:80" s="35" customFormat="1" x14ac:dyDescent="0.3">
      <c r="A992" s="33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P992" s="34"/>
      <c r="Q992" s="34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</row>
    <row r="993" spans="1:80" s="35" customFormat="1" x14ac:dyDescent="0.3">
      <c r="A993" s="33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P993" s="34"/>
      <c r="Q993" s="34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</row>
    <row r="994" spans="1:80" s="35" customFormat="1" x14ac:dyDescent="0.3">
      <c r="A994" s="33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P994" s="34"/>
      <c r="Q994" s="34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</row>
    <row r="995" spans="1:80" s="35" customFormat="1" x14ac:dyDescent="0.3">
      <c r="A995" s="33"/>
      <c r="B995" s="34"/>
      <c r="C995" s="34"/>
      <c r="D995" s="34"/>
      <c r="E995" s="34"/>
      <c r="F995" s="34"/>
      <c r="G995" s="34"/>
      <c r="H995" s="34"/>
      <c r="I995" s="34"/>
      <c r="J995" s="34"/>
      <c r="K995" s="34"/>
      <c r="L995" s="34"/>
      <c r="M995" s="34"/>
      <c r="N995" s="34"/>
      <c r="P995" s="34"/>
      <c r="Q995" s="34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</row>
    <row r="996" spans="1:80" s="35" customFormat="1" x14ac:dyDescent="0.3">
      <c r="A996" s="33"/>
      <c r="B996" s="34"/>
      <c r="C996" s="34"/>
      <c r="D996" s="34"/>
      <c r="E996" s="34"/>
      <c r="F996" s="34"/>
      <c r="G996" s="34"/>
      <c r="H996" s="34"/>
      <c r="I996" s="34"/>
      <c r="J996" s="34"/>
      <c r="K996" s="34"/>
      <c r="L996" s="34"/>
      <c r="M996" s="34"/>
      <c r="N996" s="34"/>
      <c r="P996" s="34"/>
      <c r="Q996" s="34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</row>
    <row r="997" spans="1:80" s="35" customFormat="1" x14ac:dyDescent="0.3">
      <c r="A997" s="33"/>
      <c r="B997" s="34"/>
      <c r="C997" s="34"/>
      <c r="D997" s="34"/>
      <c r="E997" s="34"/>
      <c r="F997" s="34"/>
      <c r="G997" s="34"/>
      <c r="H997" s="34"/>
      <c r="I997" s="34"/>
      <c r="J997" s="34"/>
      <c r="K997" s="34"/>
      <c r="L997" s="34"/>
      <c r="M997" s="34"/>
      <c r="N997" s="34"/>
      <c r="P997" s="34"/>
      <c r="Q997" s="34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</row>
    <row r="998" spans="1:80" s="35" customFormat="1" x14ac:dyDescent="0.3">
      <c r="A998" s="33"/>
      <c r="B998" s="34"/>
      <c r="C998" s="34"/>
      <c r="D998" s="34"/>
      <c r="E998" s="34"/>
      <c r="F998" s="34"/>
      <c r="G998" s="34"/>
      <c r="H998" s="34"/>
      <c r="I998" s="34"/>
      <c r="J998" s="34"/>
      <c r="K998" s="34"/>
      <c r="L998" s="34"/>
      <c r="M998" s="34"/>
      <c r="N998" s="34"/>
      <c r="P998" s="34"/>
      <c r="Q998" s="34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</row>
    <row r="999" spans="1:80" s="35" customFormat="1" x14ac:dyDescent="0.3">
      <c r="A999" s="33"/>
      <c r="B999" s="34"/>
      <c r="C999" s="34"/>
      <c r="D999" s="34"/>
      <c r="E999" s="34"/>
      <c r="F999" s="34"/>
      <c r="G999" s="34"/>
      <c r="H999" s="34"/>
      <c r="I999" s="34"/>
      <c r="J999" s="34"/>
      <c r="K999" s="34"/>
      <c r="L999" s="34"/>
      <c r="M999" s="34"/>
      <c r="N999" s="34"/>
      <c r="P999" s="34"/>
      <c r="Q999" s="34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</row>
    <row r="1000" spans="1:80" s="35" customFormat="1" x14ac:dyDescent="0.3">
      <c r="A1000" s="33"/>
      <c r="B1000" s="34"/>
      <c r="C1000" s="34"/>
      <c r="D1000" s="34"/>
      <c r="E1000" s="34"/>
      <c r="F1000" s="34"/>
      <c r="G1000" s="34"/>
      <c r="H1000" s="34"/>
      <c r="I1000" s="34"/>
      <c r="J1000" s="34"/>
      <c r="K1000" s="34"/>
      <c r="L1000" s="34"/>
      <c r="M1000" s="34"/>
      <c r="N1000" s="34"/>
      <c r="P1000" s="34"/>
      <c r="Q1000" s="34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</row>
    <row r="1001" spans="1:80" s="35" customFormat="1" x14ac:dyDescent="0.3">
      <c r="A1001" s="33"/>
      <c r="B1001" s="34"/>
      <c r="C1001" s="34"/>
      <c r="D1001" s="34"/>
      <c r="E1001" s="34"/>
      <c r="F1001" s="34"/>
      <c r="G1001" s="34"/>
      <c r="H1001" s="34"/>
      <c r="I1001" s="34"/>
      <c r="J1001" s="34"/>
      <c r="K1001" s="34"/>
      <c r="L1001" s="34"/>
      <c r="M1001" s="34"/>
      <c r="N1001" s="34"/>
      <c r="P1001" s="34"/>
      <c r="Q1001" s="34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</row>
    <row r="1002" spans="1:80" s="35" customFormat="1" x14ac:dyDescent="0.3">
      <c r="A1002" s="33"/>
      <c r="B1002" s="34"/>
      <c r="C1002" s="34"/>
      <c r="D1002" s="34"/>
      <c r="E1002" s="34"/>
      <c r="F1002" s="34"/>
      <c r="G1002" s="34"/>
      <c r="H1002" s="34"/>
      <c r="I1002" s="34"/>
      <c r="J1002" s="34"/>
      <c r="K1002" s="34"/>
      <c r="L1002" s="34"/>
      <c r="M1002" s="34"/>
      <c r="N1002" s="34"/>
      <c r="P1002" s="34"/>
      <c r="Q1002" s="34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</row>
    <row r="1003" spans="1:80" s="35" customFormat="1" x14ac:dyDescent="0.3">
      <c r="A1003" s="33"/>
      <c r="B1003" s="34"/>
      <c r="C1003" s="34"/>
      <c r="D1003" s="34"/>
      <c r="E1003" s="34"/>
      <c r="F1003" s="34"/>
      <c r="G1003" s="34"/>
      <c r="H1003" s="34"/>
      <c r="I1003" s="34"/>
      <c r="J1003" s="34"/>
      <c r="K1003" s="34"/>
      <c r="L1003" s="34"/>
      <c r="M1003" s="34"/>
      <c r="N1003" s="34"/>
      <c r="P1003" s="34"/>
      <c r="Q1003" s="34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</row>
    <row r="1004" spans="1:80" s="35" customFormat="1" x14ac:dyDescent="0.3">
      <c r="A1004" s="33"/>
      <c r="B1004" s="34"/>
      <c r="C1004" s="34"/>
      <c r="D1004" s="34"/>
      <c r="E1004" s="34"/>
      <c r="F1004" s="34"/>
      <c r="G1004" s="34"/>
      <c r="H1004" s="34"/>
      <c r="I1004" s="34"/>
      <c r="J1004" s="34"/>
      <c r="K1004" s="34"/>
      <c r="L1004" s="34"/>
      <c r="M1004" s="34"/>
      <c r="N1004" s="34"/>
      <c r="P1004" s="34"/>
      <c r="Q1004" s="34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</row>
    <row r="1005" spans="1:80" s="35" customFormat="1" x14ac:dyDescent="0.3">
      <c r="A1005" s="33"/>
      <c r="B1005" s="34"/>
      <c r="C1005" s="34"/>
      <c r="D1005" s="34"/>
      <c r="E1005" s="34"/>
      <c r="F1005" s="34"/>
      <c r="G1005" s="34"/>
      <c r="H1005" s="34"/>
      <c r="I1005" s="34"/>
      <c r="J1005" s="34"/>
      <c r="K1005" s="34"/>
      <c r="L1005" s="34"/>
      <c r="M1005" s="34"/>
      <c r="N1005" s="34"/>
      <c r="P1005" s="34"/>
      <c r="Q1005" s="34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</row>
    <row r="1006" spans="1:80" s="35" customFormat="1" x14ac:dyDescent="0.3">
      <c r="A1006" s="33"/>
      <c r="B1006" s="34"/>
      <c r="C1006" s="34"/>
      <c r="D1006" s="34"/>
      <c r="E1006" s="34"/>
      <c r="F1006" s="34"/>
      <c r="G1006" s="34"/>
      <c r="H1006" s="34"/>
      <c r="I1006" s="34"/>
      <c r="J1006" s="34"/>
      <c r="K1006" s="34"/>
      <c r="L1006" s="34"/>
      <c r="M1006" s="34"/>
      <c r="N1006" s="34"/>
      <c r="P1006" s="34"/>
      <c r="Q1006" s="34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</row>
    <row r="1007" spans="1:80" s="35" customFormat="1" x14ac:dyDescent="0.3">
      <c r="A1007" s="33"/>
      <c r="B1007" s="34"/>
      <c r="C1007" s="34"/>
      <c r="D1007" s="34"/>
      <c r="E1007" s="34"/>
      <c r="F1007" s="34"/>
      <c r="G1007" s="34"/>
      <c r="H1007" s="34"/>
      <c r="I1007" s="34"/>
      <c r="J1007" s="34"/>
      <c r="K1007" s="34"/>
      <c r="L1007" s="34"/>
      <c r="M1007" s="34"/>
      <c r="N1007" s="34"/>
      <c r="P1007" s="34"/>
      <c r="Q1007" s="34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</row>
    <row r="1008" spans="1:80" s="35" customFormat="1" x14ac:dyDescent="0.3">
      <c r="A1008" s="33"/>
      <c r="B1008" s="34"/>
      <c r="C1008" s="34"/>
      <c r="D1008" s="34"/>
      <c r="E1008" s="34"/>
      <c r="F1008" s="34"/>
      <c r="G1008" s="34"/>
      <c r="H1008" s="34"/>
      <c r="I1008" s="34"/>
      <c r="J1008" s="34"/>
      <c r="K1008" s="34"/>
      <c r="L1008" s="34"/>
      <c r="M1008" s="34"/>
      <c r="N1008" s="34"/>
      <c r="P1008" s="34"/>
      <c r="Q1008" s="34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</row>
    <row r="1009" spans="1:80" s="35" customFormat="1" x14ac:dyDescent="0.3">
      <c r="A1009" s="33"/>
      <c r="B1009" s="34"/>
      <c r="C1009" s="34"/>
      <c r="D1009" s="34"/>
      <c r="E1009" s="34"/>
      <c r="F1009" s="34"/>
      <c r="G1009" s="34"/>
      <c r="H1009" s="34"/>
      <c r="I1009" s="34"/>
      <c r="J1009" s="34"/>
      <c r="K1009" s="34"/>
      <c r="L1009" s="34"/>
      <c r="M1009" s="34"/>
      <c r="N1009" s="34"/>
      <c r="P1009" s="34"/>
      <c r="Q1009" s="34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</row>
    <row r="1010" spans="1:80" s="35" customFormat="1" x14ac:dyDescent="0.3">
      <c r="A1010" s="33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P1010" s="34"/>
      <c r="Q1010" s="34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</row>
    <row r="1011" spans="1:80" s="35" customFormat="1" x14ac:dyDescent="0.3">
      <c r="A1011" s="33"/>
      <c r="B1011" s="34"/>
      <c r="C1011" s="34"/>
      <c r="D1011" s="34"/>
      <c r="E1011" s="34"/>
      <c r="F1011" s="34"/>
      <c r="G1011" s="34"/>
      <c r="H1011" s="34"/>
      <c r="I1011" s="34"/>
      <c r="J1011" s="34"/>
      <c r="K1011" s="34"/>
      <c r="L1011" s="34"/>
      <c r="M1011" s="34"/>
      <c r="N1011" s="34"/>
      <c r="P1011" s="34"/>
      <c r="Q1011" s="34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</row>
    <row r="1012" spans="1:80" s="35" customFormat="1" x14ac:dyDescent="0.3">
      <c r="A1012" s="33"/>
      <c r="B1012" s="34"/>
      <c r="C1012" s="34"/>
      <c r="D1012" s="34"/>
      <c r="E1012" s="34"/>
      <c r="F1012" s="34"/>
      <c r="G1012" s="34"/>
      <c r="H1012" s="34"/>
      <c r="I1012" s="34"/>
      <c r="J1012" s="34"/>
      <c r="K1012" s="34"/>
      <c r="L1012" s="34"/>
      <c r="M1012" s="34"/>
      <c r="N1012" s="34"/>
      <c r="P1012" s="34"/>
      <c r="Q1012" s="34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</row>
    <row r="1013" spans="1:80" s="35" customFormat="1" x14ac:dyDescent="0.3">
      <c r="A1013" s="33"/>
      <c r="B1013" s="34"/>
      <c r="C1013" s="34"/>
      <c r="D1013" s="34"/>
      <c r="E1013" s="34"/>
      <c r="F1013" s="34"/>
      <c r="G1013" s="34"/>
      <c r="H1013" s="34"/>
      <c r="I1013" s="34"/>
      <c r="J1013" s="34"/>
      <c r="K1013" s="34"/>
      <c r="L1013" s="34"/>
      <c r="M1013" s="34"/>
      <c r="N1013" s="34"/>
      <c r="P1013" s="34"/>
      <c r="Q1013" s="34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</row>
    <row r="1014" spans="1:80" s="35" customFormat="1" x14ac:dyDescent="0.3">
      <c r="A1014" s="33"/>
      <c r="B1014" s="34"/>
      <c r="C1014" s="34"/>
      <c r="D1014" s="34"/>
      <c r="E1014" s="34"/>
      <c r="F1014" s="34"/>
      <c r="G1014" s="34"/>
      <c r="H1014" s="34"/>
      <c r="I1014" s="34"/>
      <c r="J1014" s="34"/>
      <c r="K1014" s="34"/>
      <c r="L1014" s="34"/>
      <c r="M1014" s="34"/>
      <c r="N1014" s="34"/>
      <c r="P1014" s="34"/>
      <c r="Q1014" s="34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</row>
    <row r="1015" spans="1:80" s="35" customFormat="1" x14ac:dyDescent="0.3">
      <c r="A1015" s="33"/>
      <c r="B1015" s="34"/>
      <c r="C1015" s="34"/>
      <c r="D1015" s="34"/>
      <c r="E1015" s="34"/>
      <c r="F1015" s="34"/>
      <c r="G1015" s="34"/>
      <c r="H1015" s="34"/>
      <c r="I1015" s="34"/>
      <c r="J1015" s="34"/>
      <c r="K1015" s="34"/>
      <c r="L1015" s="34"/>
      <c r="M1015" s="34"/>
      <c r="N1015" s="34"/>
      <c r="P1015" s="34"/>
      <c r="Q1015" s="34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</row>
    <row r="1016" spans="1:80" s="35" customFormat="1" x14ac:dyDescent="0.3">
      <c r="A1016" s="33"/>
      <c r="B1016" s="34"/>
      <c r="C1016" s="34"/>
      <c r="D1016" s="34"/>
      <c r="E1016" s="34"/>
      <c r="F1016" s="34"/>
      <c r="G1016" s="34"/>
      <c r="H1016" s="34"/>
      <c r="I1016" s="34"/>
      <c r="J1016" s="34"/>
      <c r="K1016" s="34"/>
      <c r="L1016" s="34"/>
      <c r="M1016" s="34"/>
      <c r="N1016" s="34"/>
      <c r="P1016" s="34"/>
      <c r="Q1016" s="34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</row>
    <row r="1017" spans="1:80" s="35" customFormat="1" x14ac:dyDescent="0.3">
      <c r="A1017" s="33"/>
      <c r="B1017" s="34"/>
      <c r="C1017" s="34"/>
      <c r="D1017" s="34"/>
      <c r="E1017" s="34"/>
      <c r="F1017" s="34"/>
      <c r="G1017" s="34"/>
      <c r="H1017" s="34"/>
      <c r="I1017" s="34"/>
      <c r="J1017" s="34"/>
      <c r="K1017" s="34"/>
      <c r="L1017" s="34"/>
      <c r="M1017" s="34"/>
      <c r="N1017" s="34"/>
      <c r="P1017" s="34"/>
      <c r="Q1017" s="34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</row>
    <row r="1018" spans="1:80" s="35" customFormat="1" x14ac:dyDescent="0.3">
      <c r="A1018" s="33"/>
      <c r="B1018" s="34"/>
      <c r="C1018" s="34"/>
      <c r="D1018" s="34"/>
      <c r="E1018" s="34"/>
      <c r="F1018" s="34"/>
      <c r="G1018" s="34"/>
      <c r="H1018" s="34"/>
      <c r="I1018" s="34"/>
      <c r="J1018" s="34"/>
      <c r="K1018" s="34"/>
      <c r="L1018" s="34"/>
      <c r="M1018" s="34"/>
      <c r="N1018" s="34"/>
      <c r="P1018" s="34"/>
      <c r="Q1018" s="34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</row>
    <row r="1019" spans="1:80" s="35" customFormat="1" x14ac:dyDescent="0.3">
      <c r="A1019" s="33"/>
      <c r="B1019" s="34"/>
      <c r="C1019" s="34"/>
      <c r="D1019" s="34"/>
      <c r="E1019" s="34"/>
      <c r="F1019" s="34"/>
      <c r="G1019" s="34"/>
      <c r="H1019" s="34"/>
      <c r="I1019" s="34"/>
      <c r="J1019" s="34"/>
      <c r="K1019" s="34"/>
      <c r="L1019" s="34"/>
      <c r="M1019" s="34"/>
      <c r="N1019" s="34"/>
      <c r="P1019" s="34"/>
      <c r="Q1019" s="34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</row>
    <row r="1020" spans="1:80" s="35" customFormat="1" x14ac:dyDescent="0.3">
      <c r="A1020" s="33"/>
      <c r="B1020" s="34"/>
      <c r="C1020" s="34"/>
      <c r="D1020" s="34"/>
      <c r="E1020" s="34"/>
      <c r="F1020" s="34"/>
      <c r="G1020" s="34"/>
      <c r="H1020" s="34"/>
      <c r="I1020" s="34"/>
      <c r="J1020" s="34"/>
      <c r="K1020" s="34"/>
      <c r="L1020" s="34"/>
      <c r="M1020" s="34"/>
      <c r="N1020" s="34"/>
      <c r="P1020" s="34"/>
      <c r="Q1020" s="34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</row>
    <row r="1021" spans="1:80" s="35" customFormat="1" x14ac:dyDescent="0.3">
      <c r="A1021" s="33"/>
      <c r="B1021" s="34"/>
      <c r="C1021" s="34"/>
      <c r="D1021" s="34"/>
      <c r="E1021" s="34"/>
      <c r="F1021" s="34"/>
      <c r="G1021" s="34"/>
      <c r="H1021" s="34"/>
      <c r="I1021" s="34"/>
      <c r="J1021" s="34"/>
      <c r="K1021" s="34"/>
      <c r="L1021" s="34"/>
      <c r="M1021" s="34"/>
      <c r="N1021" s="34"/>
      <c r="P1021" s="34"/>
      <c r="Q1021" s="34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</row>
    <row r="1022" spans="1:80" s="35" customFormat="1" x14ac:dyDescent="0.3">
      <c r="A1022" s="33"/>
      <c r="B1022" s="34"/>
      <c r="C1022" s="34"/>
      <c r="D1022" s="34"/>
      <c r="E1022" s="34"/>
      <c r="F1022" s="34"/>
      <c r="G1022" s="34"/>
      <c r="H1022" s="34"/>
      <c r="I1022" s="34"/>
      <c r="J1022" s="34"/>
      <c r="K1022" s="34"/>
      <c r="L1022" s="34"/>
      <c r="M1022" s="34"/>
      <c r="N1022" s="34"/>
      <c r="P1022" s="34"/>
      <c r="Q1022" s="34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</row>
    <row r="1023" spans="1:80" s="35" customFormat="1" x14ac:dyDescent="0.3">
      <c r="A1023" s="33"/>
      <c r="B1023" s="34"/>
      <c r="C1023" s="34"/>
      <c r="D1023" s="34"/>
      <c r="E1023" s="34"/>
      <c r="F1023" s="34"/>
      <c r="G1023" s="34"/>
      <c r="H1023" s="34"/>
      <c r="I1023" s="34"/>
      <c r="J1023" s="34"/>
      <c r="K1023" s="34"/>
      <c r="L1023" s="34"/>
      <c r="M1023" s="34"/>
      <c r="N1023" s="34"/>
      <c r="P1023" s="34"/>
      <c r="Q1023" s="34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</row>
    <row r="1024" spans="1:80" s="35" customFormat="1" x14ac:dyDescent="0.3">
      <c r="A1024" s="33"/>
      <c r="B1024" s="34"/>
      <c r="C1024" s="34"/>
      <c r="D1024" s="34"/>
      <c r="E1024" s="34"/>
      <c r="F1024" s="34"/>
      <c r="G1024" s="34"/>
      <c r="H1024" s="34"/>
      <c r="I1024" s="34"/>
      <c r="J1024" s="34"/>
      <c r="K1024" s="34"/>
      <c r="L1024" s="34"/>
      <c r="M1024" s="34"/>
      <c r="N1024" s="34"/>
      <c r="P1024" s="34"/>
      <c r="Q1024" s="34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</row>
    <row r="1025" spans="1:80" s="35" customFormat="1" x14ac:dyDescent="0.3">
      <c r="A1025" s="33"/>
      <c r="B1025" s="34"/>
      <c r="C1025" s="34"/>
      <c r="D1025" s="34"/>
      <c r="E1025" s="34"/>
      <c r="F1025" s="34"/>
      <c r="G1025" s="34"/>
      <c r="H1025" s="34"/>
      <c r="I1025" s="34"/>
      <c r="J1025" s="34"/>
      <c r="K1025" s="34"/>
      <c r="L1025" s="34"/>
      <c r="M1025" s="34"/>
      <c r="N1025" s="34"/>
      <c r="P1025" s="34"/>
      <c r="Q1025" s="34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</row>
    <row r="1026" spans="1:80" s="35" customFormat="1" x14ac:dyDescent="0.3">
      <c r="A1026" s="33"/>
      <c r="B1026" s="34"/>
      <c r="C1026" s="34"/>
      <c r="D1026" s="34"/>
      <c r="E1026" s="34"/>
      <c r="F1026" s="34"/>
      <c r="G1026" s="34"/>
      <c r="H1026" s="34"/>
      <c r="I1026" s="34"/>
      <c r="J1026" s="34"/>
      <c r="K1026" s="34"/>
      <c r="L1026" s="34"/>
      <c r="M1026" s="34"/>
      <c r="N1026" s="34"/>
      <c r="P1026" s="34"/>
      <c r="Q1026" s="34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</row>
    <row r="1027" spans="1:80" s="35" customFormat="1" x14ac:dyDescent="0.3">
      <c r="A1027" s="33"/>
      <c r="B1027" s="34"/>
      <c r="C1027" s="34"/>
      <c r="D1027" s="34"/>
      <c r="E1027" s="34"/>
      <c r="F1027" s="34"/>
      <c r="G1027" s="34"/>
      <c r="H1027" s="34"/>
      <c r="I1027" s="34"/>
      <c r="J1027" s="34"/>
      <c r="K1027" s="34"/>
      <c r="L1027" s="34"/>
      <c r="M1027" s="34"/>
      <c r="N1027" s="34"/>
      <c r="P1027" s="34"/>
      <c r="Q1027" s="34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</row>
    <row r="1028" spans="1:80" s="35" customFormat="1" x14ac:dyDescent="0.3">
      <c r="A1028" s="33"/>
      <c r="B1028" s="34"/>
      <c r="C1028" s="34"/>
      <c r="D1028" s="34"/>
      <c r="E1028" s="34"/>
      <c r="F1028" s="34"/>
      <c r="G1028" s="34"/>
      <c r="H1028" s="34"/>
      <c r="I1028" s="34"/>
      <c r="J1028" s="34"/>
      <c r="K1028" s="34"/>
      <c r="L1028" s="34"/>
      <c r="M1028" s="34"/>
      <c r="N1028" s="34"/>
      <c r="P1028" s="34"/>
      <c r="Q1028" s="34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</row>
    <row r="1029" spans="1:80" s="35" customFormat="1" x14ac:dyDescent="0.3">
      <c r="A1029" s="33"/>
      <c r="B1029" s="34"/>
      <c r="C1029" s="34"/>
      <c r="D1029" s="34"/>
      <c r="E1029" s="34"/>
      <c r="F1029" s="34"/>
      <c r="G1029" s="34"/>
      <c r="H1029" s="34"/>
      <c r="I1029" s="34"/>
      <c r="J1029" s="34"/>
      <c r="K1029" s="34"/>
      <c r="L1029" s="34"/>
      <c r="M1029" s="34"/>
      <c r="N1029" s="34"/>
      <c r="P1029" s="34"/>
      <c r="Q1029" s="34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</row>
    <row r="1030" spans="1:80" s="35" customFormat="1" x14ac:dyDescent="0.3">
      <c r="A1030" s="33"/>
      <c r="B1030" s="34"/>
      <c r="C1030" s="34"/>
      <c r="D1030" s="34"/>
      <c r="E1030" s="34"/>
      <c r="F1030" s="34"/>
      <c r="G1030" s="34"/>
      <c r="H1030" s="34"/>
      <c r="I1030" s="34"/>
      <c r="J1030" s="34"/>
      <c r="K1030" s="34"/>
      <c r="L1030" s="34"/>
      <c r="M1030" s="34"/>
      <c r="N1030" s="34"/>
      <c r="P1030" s="34"/>
      <c r="Q1030" s="34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</row>
    <row r="1031" spans="1:80" s="35" customFormat="1" x14ac:dyDescent="0.3">
      <c r="A1031" s="33"/>
      <c r="B1031" s="34"/>
      <c r="C1031" s="34"/>
      <c r="D1031" s="34"/>
      <c r="E1031" s="34"/>
      <c r="F1031" s="34"/>
      <c r="G1031" s="34"/>
      <c r="H1031" s="34"/>
      <c r="I1031" s="34"/>
      <c r="J1031" s="34"/>
      <c r="K1031" s="34"/>
      <c r="L1031" s="34"/>
      <c r="M1031" s="34"/>
      <c r="N1031" s="34"/>
      <c r="P1031" s="34"/>
      <c r="Q1031" s="34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</row>
    <row r="1032" spans="1:80" s="35" customFormat="1" x14ac:dyDescent="0.3">
      <c r="A1032" s="33"/>
      <c r="B1032" s="34"/>
      <c r="C1032" s="34"/>
      <c r="D1032" s="34"/>
      <c r="E1032" s="34"/>
      <c r="F1032" s="34"/>
      <c r="G1032" s="34"/>
      <c r="H1032" s="34"/>
      <c r="I1032" s="34"/>
      <c r="J1032" s="34"/>
      <c r="K1032" s="34"/>
      <c r="L1032" s="34"/>
      <c r="M1032" s="34"/>
      <c r="N1032" s="34"/>
      <c r="P1032" s="34"/>
      <c r="Q1032" s="34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</row>
    <row r="1033" spans="1:80" s="35" customFormat="1" x14ac:dyDescent="0.3">
      <c r="A1033" s="33"/>
      <c r="B1033" s="34"/>
      <c r="C1033" s="34"/>
      <c r="D1033" s="34"/>
      <c r="E1033" s="34"/>
      <c r="F1033" s="34"/>
      <c r="G1033" s="34"/>
      <c r="H1033" s="34"/>
      <c r="I1033" s="34"/>
      <c r="J1033" s="34"/>
      <c r="K1033" s="34"/>
      <c r="L1033" s="34"/>
      <c r="M1033" s="34"/>
      <c r="N1033" s="34"/>
      <c r="P1033" s="34"/>
      <c r="Q1033" s="34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</row>
    <row r="1034" spans="1:80" s="35" customFormat="1" x14ac:dyDescent="0.3">
      <c r="A1034" s="33"/>
      <c r="B1034" s="34"/>
      <c r="C1034" s="34"/>
      <c r="D1034" s="34"/>
      <c r="E1034" s="34"/>
      <c r="F1034" s="34"/>
      <c r="G1034" s="34"/>
      <c r="H1034" s="34"/>
      <c r="I1034" s="34"/>
      <c r="J1034" s="34"/>
      <c r="K1034" s="34"/>
      <c r="L1034" s="34"/>
      <c r="M1034" s="34"/>
      <c r="N1034" s="34"/>
      <c r="P1034" s="34"/>
      <c r="Q1034" s="34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</row>
    <row r="1035" spans="1:80" s="35" customFormat="1" x14ac:dyDescent="0.3">
      <c r="A1035" s="33"/>
      <c r="B1035" s="34"/>
      <c r="C1035" s="34"/>
      <c r="D1035" s="34"/>
      <c r="E1035" s="34"/>
      <c r="F1035" s="34"/>
      <c r="G1035" s="34"/>
      <c r="H1035" s="34"/>
      <c r="I1035" s="34"/>
      <c r="J1035" s="34"/>
      <c r="K1035" s="34"/>
      <c r="L1035" s="34"/>
      <c r="M1035" s="34"/>
      <c r="N1035" s="34"/>
      <c r="P1035" s="34"/>
      <c r="Q1035" s="34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</row>
    <row r="1036" spans="1:80" s="35" customFormat="1" x14ac:dyDescent="0.3">
      <c r="A1036" s="33"/>
      <c r="B1036" s="34"/>
      <c r="C1036" s="34"/>
      <c r="D1036" s="34"/>
      <c r="E1036" s="34"/>
      <c r="F1036" s="34"/>
      <c r="G1036" s="34"/>
      <c r="H1036" s="34"/>
      <c r="I1036" s="34"/>
      <c r="J1036" s="34"/>
      <c r="K1036" s="34"/>
      <c r="L1036" s="34"/>
      <c r="M1036" s="34"/>
      <c r="N1036" s="34"/>
      <c r="P1036" s="34"/>
      <c r="Q1036" s="34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</row>
    <row r="1037" spans="1:80" s="35" customFormat="1" x14ac:dyDescent="0.3">
      <c r="A1037" s="33"/>
      <c r="B1037" s="34"/>
      <c r="C1037" s="34"/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P1037" s="34"/>
      <c r="Q1037" s="34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</row>
    <row r="1038" spans="1:80" s="35" customFormat="1" x14ac:dyDescent="0.3">
      <c r="A1038" s="33"/>
      <c r="B1038" s="34"/>
      <c r="C1038" s="34"/>
      <c r="D1038" s="34"/>
      <c r="E1038" s="34"/>
      <c r="F1038" s="34"/>
      <c r="G1038" s="34"/>
      <c r="H1038" s="34"/>
      <c r="I1038" s="34"/>
      <c r="J1038" s="34"/>
      <c r="K1038" s="34"/>
      <c r="L1038" s="34"/>
      <c r="M1038" s="34"/>
      <c r="N1038" s="34"/>
      <c r="P1038" s="34"/>
      <c r="Q1038" s="34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</row>
    <row r="1039" spans="1:80" s="35" customFormat="1" x14ac:dyDescent="0.3">
      <c r="A1039" s="33"/>
      <c r="B1039" s="34"/>
      <c r="C1039" s="34"/>
      <c r="D1039" s="34"/>
      <c r="E1039" s="34"/>
      <c r="F1039" s="34"/>
      <c r="G1039" s="34"/>
      <c r="H1039" s="34"/>
      <c r="I1039" s="34"/>
      <c r="J1039" s="34"/>
      <c r="K1039" s="34"/>
      <c r="L1039" s="34"/>
      <c r="M1039" s="34"/>
      <c r="N1039" s="34"/>
      <c r="P1039" s="34"/>
      <c r="Q1039" s="34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</row>
    <row r="1040" spans="1:80" s="35" customFormat="1" x14ac:dyDescent="0.3">
      <c r="A1040" s="33"/>
      <c r="B1040" s="34"/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P1040" s="34"/>
      <c r="Q1040" s="34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</row>
    <row r="1041" spans="1:80" s="35" customFormat="1" x14ac:dyDescent="0.3">
      <c r="A1041" s="33"/>
      <c r="B1041" s="34"/>
      <c r="C1041" s="34"/>
      <c r="D1041" s="34"/>
      <c r="E1041" s="34"/>
      <c r="F1041" s="34"/>
      <c r="G1041" s="34"/>
      <c r="H1041" s="34"/>
      <c r="I1041" s="34"/>
      <c r="J1041" s="34"/>
      <c r="K1041" s="34"/>
      <c r="L1041" s="34"/>
      <c r="M1041" s="34"/>
      <c r="N1041" s="34"/>
      <c r="P1041" s="34"/>
      <c r="Q1041" s="34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</row>
    <row r="1042" spans="1:80" s="35" customFormat="1" x14ac:dyDescent="0.3">
      <c r="A1042" s="33"/>
      <c r="B1042" s="34"/>
      <c r="C1042" s="34"/>
      <c r="D1042" s="34"/>
      <c r="E1042" s="34"/>
      <c r="F1042" s="34"/>
      <c r="G1042" s="34"/>
      <c r="H1042" s="34"/>
      <c r="I1042" s="34"/>
      <c r="J1042" s="34"/>
      <c r="K1042" s="34"/>
      <c r="L1042" s="34"/>
      <c r="M1042" s="34"/>
      <c r="N1042" s="34"/>
      <c r="P1042" s="34"/>
      <c r="Q1042" s="34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</row>
    <row r="1043" spans="1:80" s="35" customFormat="1" x14ac:dyDescent="0.3">
      <c r="A1043" s="33"/>
      <c r="B1043" s="34"/>
      <c r="C1043" s="34"/>
      <c r="D1043" s="34"/>
      <c r="E1043" s="34"/>
      <c r="F1043" s="34"/>
      <c r="G1043" s="34"/>
      <c r="H1043" s="34"/>
      <c r="I1043" s="34"/>
      <c r="J1043" s="34"/>
      <c r="K1043" s="34"/>
      <c r="L1043" s="34"/>
      <c r="M1043" s="34"/>
      <c r="N1043" s="34"/>
      <c r="P1043" s="34"/>
      <c r="Q1043" s="34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</row>
    <row r="1044" spans="1:80" s="35" customFormat="1" x14ac:dyDescent="0.3">
      <c r="A1044" s="33"/>
      <c r="B1044" s="34"/>
      <c r="C1044" s="34"/>
      <c r="D1044" s="34"/>
      <c r="E1044" s="34"/>
      <c r="F1044" s="34"/>
      <c r="G1044" s="34"/>
      <c r="H1044" s="34"/>
      <c r="I1044" s="34"/>
      <c r="J1044" s="34"/>
      <c r="K1044" s="34"/>
      <c r="L1044" s="34"/>
      <c r="M1044" s="34"/>
      <c r="N1044" s="34"/>
      <c r="P1044" s="34"/>
      <c r="Q1044" s="34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</row>
    <row r="1045" spans="1:80" s="35" customFormat="1" x14ac:dyDescent="0.3">
      <c r="A1045" s="33"/>
      <c r="B1045" s="34"/>
      <c r="C1045" s="34"/>
      <c r="D1045" s="34"/>
      <c r="E1045" s="34"/>
      <c r="F1045" s="34"/>
      <c r="G1045" s="34"/>
      <c r="H1045" s="34"/>
      <c r="I1045" s="34"/>
      <c r="J1045" s="34"/>
      <c r="K1045" s="34"/>
      <c r="L1045" s="34"/>
      <c r="M1045" s="34"/>
      <c r="N1045" s="34"/>
      <c r="P1045" s="34"/>
      <c r="Q1045" s="34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</row>
    <row r="1046" spans="1:80" s="35" customFormat="1" x14ac:dyDescent="0.3">
      <c r="A1046" s="33"/>
      <c r="B1046" s="34"/>
      <c r="C1046" s="34"/>
      <c r="D1046" s="34"/>
      <c r="E1046" s="34"/>
      <c r="F1046" s="34"/>
      <c r="G1046" s="34"/>
      <c r="H1046" s="34"/>
      <c r="I1046" s="34"/>
      <c r="J1046" s="34"/>
      <c r="K1046" s="34"/>
      <c r="L1046" s="34"/>
      <c r="M1046" s="34"/>
      <c r="N1046" s="34"/>
      <c r="P1046" s="34"/>
      <c r="Q1046" s="34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</row>
    <row r="1047" spans="1:80" s="35" customFormat="1" x14ac:dyDescent="0.3">
      <c r="A1047" s="33"/>
      <c r="B1047" s="34"/>
      <c r="C1047" s="34"/>
      <c r="D1047" s="34"/>
      <c r="E1047" s="34"/>
      <c r="F1047" s="34"/>
      <c r="G1047" s="34"/>
      <c r="H1047" s="34"/>
      <c r="I1047" s="34"/>
      <c r="J1047" s="34"/>
      <c r="K1047" s="34"/>
      <c r="L1047" s="34"/>
      <c r="M1047" s="34"/>
      <c r="N1047" s="34"/>
      <c r="P1047" s="34"/>
      <c r="Q1047" s="34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</row>
    <row r="1048" spans="1:80" s="35" customFormat="1" x14ac:dyDescent="0.3">
      <c r="A1048" s="33"/>
      <c r="B1048" s="34"/>
      <c r="C1048" s="34"/>
      <c r="D1048" s="34"/>
      <c r="E1048" s="34"/>
      <c r="F1048" s="34"/>
      <c r="G1048" s="34"/>
      <c r="H1048" s="34"/>
      <c r="I1048" s="34"/>
      <c r="J1048" s="34"/>
      <c r="K1048" s="34"/>
      <c r="L1048" s="34"/>
      <c r="M1048" s="34"/>
      <c r="N1048" s="34"/>
      <c r="P1048" s="34"/>
      <c r="Q1048" s="34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</row>
    <row r="1049" spans="1:80" s="35" customFormat="1" x14ac:dyDescent="0.3">
      <c r="A1049" s="33"/>
      <c r="B1049" s="34"/>
      <c r="C1049" s="34"/>
      <c r="D1049" s="34"/>
      <c r="E1049" s="34"/>
      <c r="F1049" s="34"/>
      <c r="G1049" s="34"/>
      <c r="H1049" s="34"/>
      <c r="I1049" s="34"/>
      <c r="J1049" s="34"/>
      <c r="K1049" s="34"/>
      <c r="L1049" s="34"/>
      <c r="M1049" s="34"/>
      <c r="N1049" s="34"/>
      <c r="P1049" s="34"/>
      <c r="Q1049" s="34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</row>
    <row r="1050" spans="1:80" s="35" customFormat="1" x14ac:dyDescent="0.3">
      <c r="A1050" s="33"/>
      <c r="B1050" s="34"/>
      <c r="C1050" s="34"/>
      <c r="D1050" s="34"/>
      <c r="E1050" s="34"/>
      <c r="F1050" s="34"/>
      <c r="G1050" s="34"/>
      <c r="H1050" s="34"/>
      <c r="I1050" s="34"/>
      <c r="J1050" s="34"/>
      <c r="K1050" s="34"/>
      <c r="L1050" s="34"/>
      <c r="M1050" s="34"/>
      <c r="N1050" s="34"/>
      <c r="P1050" s="34"/>
      <c r="Q1050" s="34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</row>
    <row r="1051" spans="1:80" s="35" customFormat="1" x14ac:dyDescent="0.3">
      <c r="A1051" s="33"/>
      <c r="B1051" s="34"/>
      <c r="C1051" s="34"/>
      <c r="D1051" s="34"/>
      <c r="E1051" s="34"/>
      <c r="F1051" s="34"/>
      <c r="G1051" s="34"/>
      <c r="H1051" s="34"/>
      <c r="I1051" s="34"/>
      <c r="J1051" s="34"/>
      <c r="K1051" s="34"/>
      <c r="L1051" s="34"/>
      <c r="M1051" s="34"/>
      <c r="N1051" s="34"/>
      <c r="P1051" s="34"/>
      <c r="Q1051" s="34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</row>
    <row r="1052" spans="1:80" s="35" customFormat="1" x14ac:dyDescent="0.3">
      <c r="A1052" s="33"/>
      <c r="B1052" s="34"/>
      <c r="C1052" s="34"/>
      <c r="D1052" s="34"/>
      <c r="E1052" s="34"/>
      <c r="F1052" s="34"/>
      <c r="G1052" s="34"/>
      <c r="H1052" s="34"/>
      <c r="I1052" s="34"/>
      <c r="J1052" s="34"/>
      <c r="K1052" s="34"/>
      <c r="L1052" s="34"/>
      <c r="M1052" s="34"/>
      <c r="N1052" s="34"/>
      <c r="P1052" s="34"/>
      <c r="Q1052" s="34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</row>
    <row r="1053" spans="1:80" s="35" customFormat="1" x14ac:dyDescent="0.3">
      <c r="A1053" s="33"/>
      <c r="B1053" s="34"/>
      <c r="C1053" s="34"/>
      <c r="D1053" s="34"/>
      <c r="E1053" s="34"/>
      <c r="F1053" s="34"/>
      <c r="G1053" s="34"/>
      <c r="H1053" s="34"/>
      <c r="I1053" s="34"/>
      <c r="J1053" s="34"/>
      <c r="K1053" s="34"/>
      <c r="L1053" s="34"/>
      <c r="M1053" s="34"/>
      <c r="N1053" s="34"/>
      <c r="P1053" s="34"/>
      <c r="Q1053" s="34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</row>
    <row r="1054" spans="1:80" s="35" customFormat="1" x14ac:dyDescent="0.3">
      <c r="A1054" s="33"/>
      <c r="B1054" s="34"/>
      <c r="C1054" s="34"/>
      <c r="D1054" s="34"/>
      <c r="E1054" s="34"/>
      <c r="F1054" s="34"/>
      <c r="G1054" s="34"/>
      <c r="H1054" s="34"/>
      <c r="I1054" s="34"/>
      <c r="J1054" s="34"/>
      <c r="K1054" s="34"/>
      <c r="L1054" s="34"/>
      <c r="M1054" s="34"/>
      <c r="N1054" s="34"/>
      <c r="P1054" s="34"/>
      <c r="Q1054" s="34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</row>
    <row r="1055" spans="1:80" s="35" customFormat="1" x14ac:dyDescent="0.3">
      <c r="A1055" s="33"/>
      <c r="B1055" s="34"/>
      <c r="C1055" s="34"/>
      <c r="D1055" s="34"/>
      <c r="E1055" s="34"/>
      <c r="F1055" s="34"/>
      <c r="G1055" s="34"/>
      <c r="H1055" s="34"/>
      <c r="I1055" s="34"/>
      <c r="J1055" s="34"/>
      <c r="K1055" s="34"/>
      <c r="L1055" s="34"/>
      <c r="M1055" s="34"/>
      <c r="N1055" s="34"/>
      <c r="P1055" s="34"/>
      <c r="Q1055" s="34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</row>
    <row r="1056" spans="1:80" s="35" customFormat="1" x14ac:dyDescent="0.3">
      <c r="A1056" s="33"/>
      <c r="B1056" s="34"/>
      <c r="C1056" s="34"/>
      <c r="D1056" s="34"/>
      <c r="E1056" s="34"/>
      <c r="F1056" s="34"/>
      <c r="G1056" s="34"/>
      <c r="H1056" s="34"/>
      <c r="I1056" s="34"/>
      <c r="J1056" s="34"/>
      <c r="K1056" s="34"/>
      <c r="L1056" s="34"/>
      <c r="M1056" s="34"/>
      <c r="N1056" s="34"/>
      <c r="P1056" s="34"/>
      <c r="Q1056" s="34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</row>
    <row r="1057" spans="1:80" s="35" customFormat="1" x14ac:dyDescent="0.3">
      <c r="A1057" s="33"/>
      <c r="B1057" s="34"/>
      <c r="C1057" s="34"/>
      <c r="D1057" s="34"/>
      <c r="E1057" s="34"/>
      <c r="F1057" s="34"/>
      <c r="G1057" s="34"/>
      <c r="H1057" s="34"/>
      <c r="I1057" s="34"/>
      <c r="J1057" s="34"/>
      <c r="K1057" s="34"/>
      <c r="L1057" s="34"/>
      <c r="M1057" s="34"/>
      <c r="N1057" s="34"/>
      <c r="P1057" s="34"/>
      <c r="Q1057" s="34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</row>
    <row r="1058" spans="1:80" s="35" customFormat="1" x14ac:dyDescent="0.3">
      <c r="A1058" s="33"/>
      <c r="B1058" s="34"/>
      <c r="C1058" s="34"/>
      <c r="D1058" s="34"/>
      <c r="E1058" s="34"/>
      <c r="F1058" s="34"/>
      <c r="G1058" s="34"/>
      <c r="H1058" s="34"/>
      <c r="I1058" s="34"/>
      <c r="J1058" s="34"/>
      <c r="K1058" s="34"/>
      <c r="L1058" s="34"/>
      <c r="M1058" s="34"/>
      <c r="N1058" s="34"/>
      <c r="P1058" s="34"/>
      <c r="Q1058" s="34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</row>
    <row r="1059" spans="1:80" s="35" customFormat="1" x14ac:dyDescent="0.3">
      <c r="A1059" s="33"/>
      <c r="B1059" s="34"/>
      <c r="C1059" s="34"/>
      <c r="D1059" s="34"/>
      <c r="E1059" s="34"/>
      <c r="F1059" s="34"/>
      <c r="G1059" s="34"/>
      <c r="H1059" s="34"/>
      <c r="I1059" s="34"/>
      <c r="J1059" s="34"/>
      <c r="K1059" s="34"/>
      <c r="L1059" s="34"/>
      <c r="M1059" s="34"/>
      <c r="N1059" s="34"/>
      <c r="P1059" s="34"/>
      <c r="Q1059" s="34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</row>
    <row r="1060" spans="1:80" s="35" customFormat="1" x14ac:dyDescent="0.3">
      <c r="A1060" s="33"/>
      <c r="B1060" s="34"/>
      <c r="C1060" s="34"/>
      <c r="D1060" s="34"/>
      <c r="E1060" s="34"/>
      <c r="F1060" s="34"/>
      <c r="G1060" s="34"/>
      <c r="H1060" s="34"/>
      <c r="I1060" s="34"/>
      <c r="J1060" s="34"/>
      <c r="K1060" s="34"/>
      <c r="L1060" s="34"/>
      <c r="M1060" s="34"/>
      <c r="N1060" s="34"/>
      <c r="P1060" s="34"/>
      <c r="Q1060" s="34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</row>
    <row r="1061" spans="1:80" s="35" customFormat="1" x14ac:dyDescent="0.3">
      <c r="A1061" s="33"/>
      <c r="B1061" s="34"/>
      <c r="C1061" s="34"/>
      <c r="D1061" s="34"/>
      <c r="E1061" s="34"/>
      <c r="F1061" s="34"/>
      <c r="G1061" s="34"/>
      <c r="H1061" s="34"/>
      <c r="I1061" s="34"/>
      <c r="J1061" s="34"/>
      <c r="K1061" s="34"/>
      <c r="L1061" s="34"/>
      <c r="M1061" s="34"/>
      <c r="N1061" s="34"/>
      <c r="P1061" s="34"/>
      <c r="Q1061" s="34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</row>
    <row r="1062" spans="1:80" s="35" customFormat="1" x14ac:dyDescent="0.3">
      <c r="A1062" s="33"/>
      <c r="B1062" s="34"/>
      <c r="C1062" s="34"/>
      <c r="D1062" s="34"/>
      <c r="E1062" s="34"/>
      <c r="F1062" s="34"/>
      <c r="G1062" s="34"/>
      <c r="H1062" s="34"/>
      <c r="I1062" s="34"/>
      <c r="J1062" s="34"/>
      <c r="K1062" s="34"/>
      <c r="L1062" s="34"/>
      <c r="M1062" s="34"/>
      <c r="N1062" s="34"/>
      <c r="P1062" s="34"/>
      <c r="Q1062" s="34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</row>
    <row r="1063" spans="1:80" s="35" customFormat="1" x14ac:dyDescent="0.3">
      <c r="A1063" s="33"/>
      <c r="B1063" s="34"/>
      <c r="C1063" s="34"/>
      <c r="D1063" s="34"/>
      <c r="E1063" s="34"/>
      <c r="F1063" s="34"/>
      <c r="G1063" s="34"/>
      <c r="H1063" s="34"/>
      <c r="I1063" s="34"/>
      <c r="J1063" s="34"/>
      <c r="K1063" s="34"/>
      <c r="L1063" s="34"/>
      <c r="M1063" s="34"/>
      <c r="N1063" s="34"/>
      <c r="P1063" s="34"/>
      <c r="Q1063" s="34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</row>
    <row r="1064" spans="1:80" s="35" customFormat="1" x14ac:dyDescent="0.3">
      <c r="A1064" s="33"/>
      <c r="B1064" s="34"/>
      <c r="C1064" s="34"/>
      <c r="D1064" s="34"/>
      <c r="E1064" s="34"/>
      <c r="F1064" s="34"/>
      <c r="G1064" s="34"/>
      <c r="H1064" s="34"/>
      <c r="I1064" s="34"/>
      <c r="J1064" s="34"/>
      <c r="K1064" s="34"/>
      <c r="L1064" s="34"/>
      <c r="M1064" s="34"/>
      <c r="N1064" s="34"/>
      <c r="P1064" s="34"/>
      <c r="Q1064" s="34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</row>
    <row r="1065" spans="1:80" s="35" customFormat="1" x14ac:dyDescent="0.3">
      <c r="A1065" s="33"/>
      <c r="B1065" s="34"/>
      <c r="C1065" s="34"/>
      <c r="D1065" s="34"/>
      <c r="E1065" s="34"/>
      <c r="F1065" s="34"/>
      <c r="G1065" s="34"/>
      <c r="H1065" s="34"/>
      <c r="I1065" s="34"/>
      <c r="J1065" s="34"/>
      <c r="K1065" s="34"/>
      <c r="L1065" s="34"/>
      <c r="M1065" s="34"/>
      <c r="N1065" s="34"/>
      <c r="P1065" s="34"/>
      <c r="Q1065" s="34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</row>
    <row r="1066" spans="1:80" s="35" customFormat="1" x14ac:dyDescent="0.3">
      <c r="A1066" s="33"/>
      <c r="B1066" s="34"/>
      <c r="C1066" s="34"/>
      <c r="D1066" s="34"/>
      <c r="E1066" s="34"/>
      <c r="F1066" s="34"/>
      <c r="G1066" s="34"/>
      <c r="H1066" s="34"/>
      <c r="I1066" s="34"/>
      <c r="J1066" s="34"/>
      <c r="K1066" s="34"/>
      <c r="L1066" s="34"/>
      <c r="M1066" s="34"/>
      <c r="N1066" s="34"/>
      <c r="P1066" s="34"/>
      <c r="Q1066" s="34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</row>
    <row r="1067" spans="1:80" s="35" customFormat="1" x14ac:dyDescent="0.3">
      <c r="A1067" s="33"/>
      <c r="B1067" s="34"/>
      <c r="C1067" s="34"/>
      <c r="D1067" s="34"/>
      <c r="E1067" s="34"/>
      <c r="F1067" s="34"/>
      <c r="G1067" s="34"/>
      <c r="H1067" s="34"/>
      <c r="I1067" s="34"/>
      <c r="J1067" s="34"/>
      <c r="K1067" s="34"/>
      <c r="L1067" s="34"/>
      <c r="M1067" s="34"/>
      <c r="N1067" s="34"/>
      <c r="P1067" s="34"/>
      <c r="Q1067" s="34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</row>
    <row r="1068" spans="1:80" s="35" customFormat="1" x14ac:dyDescent="0.3">
      <c r="A1068" s="33"/>
      <c r="B1068" s="34"/>
      <c r="C1068" s="34"/>
      <c r="D1068" s="34"/>
      <c r="E1068" s="34"/>
      <c r="F1068" s="34"/>
      <c r="G1068" s="34"/>
      <c r="H1068" s="34"/>
      <c r="I1068" s="34"/>
      <c r="J1068" s="34"/>
      <c r="K1068" s="34"/>
      <c r="L1068" s="34"/>
      <c r="M1068" s="34"/>
      <c r="N1068" s="34"/>
      <c r="P1068" s="34"/>
      <c r="Q1068" s="34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</row>
    <row r="1069" spans="1:80" s="35" customFormat="1" x14ac:dyDescent="0.3">
      <c r="A1069" s="33"/>
      <c r="B1069" s="34"/>
      <c r="C1069" s="34"/>
      <c r="D1069" s="34"/>
      <c r="E1069" s="34"/>
      <c r="F1069" s="34"/>
      <c r="G1069" s="34"/>
      <c r="H1069" s="34"/>
      <c r="I1069" s="34"/>
      <c r="J1069" s="34"/>
      <c r="K1069" s="34"/>
      <c r="L1069" s="34"/>
      <c r="M1069" s="34"/>
      <c r="N1069" s="34"/>
      <c r="P1069" s="34"/>
      <c r="Q1069" s="34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</row>
    <row r="1070" spans="1:80" s="35" customFormat="1" x14ac:dyDescent="0.3">
      <c r="A1070" s="33"/>
      <c r="B1070" s="34"/>
      <c r="C1070" s="34"/>
      <c r="D1070" s="34"/>
      <c r="E1070" s="34"/>
      <c r="F1070" s="34"/>
      <c r="G1070" s="34"/>
      <c r="H1070" s="34"/>
      <c r="I1070" s="34"/>
      <c r="J1070" s="34"/>
      <c r="K1070" s="34"/>
      <c r="L1070" s="34"/>
      <c r="M1070" s="34"/>
      <c r="N1070" s="34"/>
      <c r="P1070" s="34"/>
      <c r="Q1070" s="34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</row>
    <row r="1071" spans="1:80" s="35" customFormat="1" x14ac:dyDescent="0.3">
      <c r="A1071" s="33"/>
      <c r="B1071" s="34"/>
      <c r="C1071" s="34"/>
      <c r="D1071" s="34"/>
      <c r="E1071" s="34"/>
      <c r="F1071" s="34"/>
      <c r="G1071" s="34"/>
      <c r="H1071" s="34"/>
      <c r="I1071" s="34"/>
      <c r="J1071" s="34"/>
      <c r="K1071" s="34"/>
      <c r="L1071" s="34"/>
      <c r="M1071" s="34"/>
      <c r="N1071" s="34"/>
      <c r="P1071" s="34"/>
      <c r="Q1071" s="34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</row>
    <row r="1072" spans="1:80" s="35" customFormat="1" x14ac:dyDescent="0.3">
      <c r="A1072" s="33"/>
      <c r="B1072" s="34"/>
      <c r="C1072" s="34"/>
      <c r="D1072" s="34"/>
      <c r="E1072" s="34"/>
      <c r="F1072" s="34"/>
      <c r="G1072" s="34"/>
      <c r="H1072" s="34"/>
      <c r="I1072" s="34"/>
      <c r="J1072" s="34"/>
      <c r="K1072" s="34"/>
      <c r="L1072" s="34"/>
      <c r="M1072" s="34"/>
      <c r="N1072" s="34"/>
      <c r="P1072" s="34"/>
      <c r="Q1072" s="34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</row>
    <row r="1073" spans="1:80" s="35" customFormat="1" x14ac:dyDescent="0.3">
      <c r="A1073" s="33"/>
      <c r="B1073" s="34"/>
      <c r="C1073" s="34"/>
      <c r="D1073" s="34"/>
      <c r="E1073" s="34"/>
      <c r="F1073" s="34"/>
      <c r="G1073" s="34"/>
      <c r="H1073" s="34"/>
      <c r="I1073" s="34"/>
      <c r="J1073" s="34"/>
      <c r="K1073" s="34"/>
      <c r="L1073" s="34"/>
      <c r="M1073" s="34"/>
      <c r="N1073" s="34"/>
      <c r="P1073" s="34"/>
      <c r="Q1073" s="34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</row>
    <row r="1074" spans="1:80" s="35" customFormat="1" x14ac:dyDescent="0.3">
      <c r="A1074" s="33"/>
      <c r="B1074" s="34"/>
      <c r="C1074" s="34"/>
      <c r="D1074" s="34"/>
      <c r="E1074" s="34"/>
      <c r="F1074" s="34"/>
      <c r="G1074" s="34"/>
      <c r="H1074" s="34"/>
      <c r="I1074" s="34"/>
      <c r="J1074" s="34"/>
      <c r="K1074" s="34"/>
      <c r="L1074" s="34"/>
      <c r="M1074" s="34"/>
      <c r="N1074" s="34"/>
      <c r="P1074" s="34"/>
      <c r="Q1074" s="34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</row>
    <row r="1075" spans="1:80" s="35" customFormat="1" x14ac:dyDescent="0.3">
      <c r="A1075" s="33"/>
      <c r="B1075" s="34"/>
      <c r="C1075" s="34"/>
      <c r="D1075" s="34"/>
      <c r="E1075" s="34"/>
      <c r="F1075" s="34"/>
      <c r="G1075" s="34"/>
      <c r="H1075" s="34"/>
      <c r="I1075" s="34"/>
      <c r="J1075" s="34"/>
      <c r="K1075" s="34"/>
      <c r="L1075" s="34"/>
      <c r="M1075" s="34"/>
      <c r="N1075" s="34"/>
      <c r="P1075" s="34"/>
      <c r="Q1075" s="34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</row>
    <row r="1076" spans="1:80" s="35" customFormat="1" x14ac:dyDescent="0.3">
      <c r="A1076" s="33"/>
      <c r="B1076" s="34"/>
      <c r="C1076" s="34"/>
      <c r="D1076" s="34"/>
      <c r="E1076" s="34"/>
      <c r="F1076" s="34"/>
      <c r="G1076" s="34"/>
      <c r="H1076" s="34"/>
      <c r="I1076" s="34"/>
      <c r="J1076" s="34"/>
      <c r="K1076" s="34"/>
      <c r="L1076" s="34"/>
      <c r="M1076" s="34"/>
      <c r="N1076" s="34"/>
      <c r="P1076" s="34"/>
      <c r="Q1076" s="34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</row>
    <row r="1077" spans="1:80" s="35" customFormat="1" x14ac:dyDescent="0.3">
      <c r="A1077" s="33"/>
      <c r="B1077" s="34"/>
      <c r="C1077" s="34"/>
      <c r="D1077" s="34"/>
      <c r="E1077" s="34"/>
      <c r="F1077" s="34"/>
      <c r="G1077" s="34"/>
      <c r="H1077" s="34"/>
      <c r="I1077" s="34"/>
      <c r="J1077" s="34"/>
      <c r="K1077" s="34"/>
      <c r="L1077" s="34"/>
      <c r="M1077" s="34"/>
      <c r="N1077" s="34"/>
      <c r="P1077" s="34"/>
      <c r="Q1077" s="34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</row>
    <row r="1078" spans="1:80" s="35" customFormat="1" x14ac:dyDescent="0.3">
      <c r="A1078" s="33"/>
      <c r="B1078" s="34"/>
      <c r="C1078" s="34"/>
      <c r="D1078" s="34"/>
      <c r="E1078" s="34"/>
      <c r="F1078" s="34"/>
      <c r="G1078" s="34"/>
      <c r="H1078" s="34"/>
      <c r="I1078" s="34"/>
      <c r="J1078" s="34"/>
      <c r="K1078" s="34"/>
      <c r="L1078" s="34"/>
      <c r="M1078" s="34"/>
      <c r="N1078" s="34"/>
      <c r="P1078" s="34"/>
      <c r="Q1078" s="34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</row>
    <row r="1079" spans="1:80" s="35" customFormat="1" x14ac:dyDescent="0.3">
      <c r="A1079" s="33"/>
      <c r="B1079" s="34"/>
      <c r="C1079" s="34"/>
      <c r="D1079" s="34"/>
      <c r="E1079" s="34"/>
      <c r="F1079" s="34"/>
      <c r="G1079" s="34"/>
      <c r="H1079" s="34"/>
      <c r="I1079" s="34"/>
      <c r="J1079" s="34"/>
      <c r="K1079" s="34"/>
      <c r="L1079" s="34"/>
      <c r="M1079" s="34"/>
      <c r="N1079" s="34"/>
      <c r="P1079" s="34"/>
      <c r="Q1079" s="34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</row>
    <row r="1080" spans="1:80" s="35" customFormat="1" x14ac:dyDescent="0.3">
      <c r="A1080" s="33"/>
      <c r="B1080" s="34"/>
      <c r="C1080" s="34"/>
      <c r="D1080" s="34"/>
      <c r="E1080" s="34"/>
      <c r="F1080" s="34"/>
      <c r="G1080" s="34"/>
      <c r="H1080" s="34"/>
      <c r="I1080" s="34"/>
      <c r="J1080" s="34"/>
      <c r="K1080" s="34"/>
      <c r="L1080" s="34"/>
      <c r="M1080" s="34"/>
      <c r="N1080" s="34"/>
      <c r="P1080" s="34"/>
      <c r="Q1080" s="34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</row>
    <row r="1081" spans="1:80" s="35" customFormat="1" x14ac:dyDescent="0.3">
      <c r="A1081" s="33"/>
      <c r="B1081" s="34"/>
      <c r="C1081" s="34"/>
      <c r="D1081" s="34"/>
      <c r="E1081" s="34"/>
      <c r="F1081" s="34"/>
      <c r="G1081" s="34"/>
      <c r="H1081" s="34"/>
      <c r="I1081" s="34"/>
      <c r="J1081" s="34"/>
      <c r="K1081" s="34"/>
      <c r="L1081" s="34"/>
      <c r="M1081" s="34"/>
      <c r="N1081" s="34"/>
      <c r="P1081" s="34"/>
      <c r="Q1081" s="34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</row>
    <row r="1082" spans="1:80" s="35" customFormat="1" x14ac:dyDescent="0.3">
      <c r="A1082" s="33"/>
      <c r="B1082" s="34"/>
      <c r="C1082" s="34"/>
      <c r="D1082" s="34"/>
      <c r="E1082" s="34"/>
      <c r="F1082" s="34"/>
      <c r="G1082" s="34"/>
      <c r="H1082" s="34"/>
      <c r="I1082" s="34"/>
      <c r="J1082" s="34"/>
      <c r="K1082" s="34"/>
      <c r="L1082" s="34"/>
      <c r="M1082" s="34"/>
      <c r="N1082" s="34"/>
      <c r="P1082" s="34"/>
      <c r="Q1082" s="34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</row>
    <row r="1083" spans="1:80" s="35" customFormat="1" x14ac:dyDescent="0.3">
      <c r="A1083" s="33"/>
      <c r="B1083" s="34"/>
      <c r="C1083" s="34"/>
      <c r="D1083" s="34"/>
      <c r="E1083" s="34"/>
      <c r="F1083" s="34"/>
      <c r="G1083" s="34"/>
      <c r="H1083" s="34"/>
      <c r="I1083" s="34"/>
      <c r="J1083" s="34"/>
      <c r="K1083" s="34"/>
      <c r="L1083" s="34"/>
      <c r="M1083" s="34"/>
      <c r="N1083" s="34"/>
      <c r="P1083" s="34"/>
      <c r="Q1083" s="34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</row>
    <row r="1084" spans="1:80" s="35" customFormat="1" x14ac:dyDescent="0.3">
      <c r="A1084" s="33"/>
      <c r="B1084" s="34"/>
      <c r="C1084" s="34"/>
      <c r="D1084" s="34"/>
      <c r="E1084" s="34"/>
      <c r="F1084" s="34"/>
      <c r="G1084" s="34"/>
      <c r="H1084" s="34"/>
      <c r="I1084" s="34"/>
      <c r="J1084" s="34"/>
      <c r="K1084" s="34"/>
      <c r="L1084" s="34"/>
      <c r="M1084" s="34"/>
      <c r="N1084" s="34"/>
      <c r="P1084" s="34"/>
      <c r="Q1084" s="34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</row>
    <row r="1085" spans="1:80" s="35" customFormat="1" x14ac:dyDescent="0.3">
      <c r="A1085" s="33"/>
      <c r="B1085" s="34"/>
      <c r="C1085" s="34"/>
      <c r="D1085" s="34"/>
      <c r="E1085" s="34"/>
      <c r="F1085" s="34"/>
      <c r="G1085" s="34"/>
      <c r="H1085" s="34"/>
      <c r="I1085" s="34"/>
      <c r="J1085" s="34"/>
      <c r="K1085" s="34"/>
      <c r="L1085" s="34"/>
      <c r="M1085" s="34"/>
      <c r="N1085" s="34"/>
      <c r="P1085" s="34"/>
      <c r="Q1085" s="34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</row>
    <row r="1086" spans="1:80" s="35" customFormat="1" x14ac:dyDescent="0.3">
      <c r="A1086" s="33"/>
      <c r="B1086" s="34"/>
      <c r="C1086" s="34"/>
      <c r="D1086" s="34"/>
      <c r="E1086" s="34"/>
      <c r="F1086" s="34"/>
      <c r="G1086" s="34"/>
      <c r="H1086" s="34"/>
      <c r="I1086" s="34"/>
      <c r="J1086" s="34"/>
      <c r="K1086" s="34"/>
      <c r="L1086" s="34"/>
      <c r="M1086" s="34"/>
      <c r="N1086" s="34"/>
      <c r="P1086" s="34"/>
      <c r="Q1086" s="34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</row>
    <row r="1087" spans="1:80" s="35" customFormat="1" x14ac:dyDescent="0.3">
      <c r="A1087" s="33"/>
      <c r="B1087" s="34"/>
      <c r="C1087" s="34"/>
      <c r="D1087" s="34"/>
      <c r="E1087" s="34"/>
      <c r="F1087" s="34"/>
      <c r="G1087" s="34"/>
      <c r="H1087" s="34"/>
      <c r="I1087" s="34"/>
      <c r="J1087" s="34"/>
      <c r="K1087" s="34"/>
      <c r="L1087" s="34"/>
      <c r="M1087" s="34"/>
      <c r="N1087" s="34"/>
      <c r="P1087" s="34"/>
      <c r="Q1087" s="34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</row>
    <row r="1088" spans="1:80" s="35" customFormat="1" x14ac:dyDescent="0.3">
      <c r="A1088" s="33"/>
      <c r="B1088" s="34"/>
      <c r="C1088" s="34"/>
      <c r="D1088" s="34"/>
      <c r="E1088" s="34"/>
      <c r="F1088" s="34"/>
      <c r="G1088" s="34"/>
      <c r="H1088" s="34"/>
      <c r="I1088" s="34"/>
      <c r="J1088" s="34"/>
      <c r="K1088" s="34"/>
      <c r="L1088" s="34"/>
      <c r="M1088" s="34"/>
      <c r="N1088" s="34"/>
      <c r="P1088" s="34"/>
      <c r="Q1088" s="34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</row>
    <row r="1089" spans="1:80" s="35" customFormat="1" x14ac:dyDescent="0.3">
      <c r="A1089" s="33"/>
      <c r="B1089" s="34"/>
      <c r="C1089" s="34"/>
      <c r="D1089" s="34"/>
      <c r="E1089" s="34"/>
      <c r="F1089" s="34"/>
      <c r="G1089" s="34"/>
      <c r="H1089" s="34"/>
      <c r="I1089" s="34"/>
      <c r="J1089" s="34"/>
      <c r="K1089" s="34"/>
      <c r="L1089" s="34"/>
      <c r="M1089" s="34"/>
      <c r="N1089" s="34"/>
      <c r="P1089" s="34"/>
      <c r="Q1089" s="34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</row>
    <row r="1090" spans="1:80" s="35" customFormat="1" x14ac:dyDescent="0.3">
      <c r="A1090" s="33"/>
      <c r="B1090" s="34"/>
      <c r="C1090" s="34"/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P1090" s="34"/>
      <c r="Q1090" s="34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</row>
    <row r="1091" spans="1:80" s="35" customFormat="1" x14ac:dyDescent="0.3">
      <c r="A1091" s="33"/>
      <c r="B1091" s="34"/>
      <c r="C1091" s="34"/>
      <c r="D1091" s="34"/>
      <c r="E1091" s="34"/>
      <c r="F1091" s="34"/>
      <c r="G1091" s="34"/>
      <c r="H1091" s="34"/>
      <c r="I1091" s="34"/>
      <c r="J1091" s="34"/>
      <c r="K1091" s="34"/>
      <c r="L1091" s="34"/>
      <c r="M1091" s="34"/>
      <c r="N1091" s="34"/>
      <c r="P1091" s="34"/>
      <c r="Q1091" s="34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</row>
    <row r="1092" spans="1:80" s="35" customFormat="1" x14ac:dyDescent="0.3">
      <c r="A1092" s="33"/>
      <c r="B1092" s="34"/>
      <c r="C1092" s="34"/>
      <c r="D1092" s="34"/>
      <c r="E1092" s="34"/>
      <c r="F1092" s="34"/>
      <c r="G1092" s="34"/>
      <c r="H1092" s="34"/>
      <c r="I1092" s="34"/>
      <c r="J1092" s="34"/>
      <c r="K1092" s="34"/>
      <c r="L1092" s="34"/>
      <c r="M1092" s="34"/>
      <c r="N1092" s="34"/>
      <c r="P1092" s="34"/>
      <c r="Q1092" s="34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</row>
    <row r="1093" spans="1:80" s="35" customFormat="1" x14ac:dyDescent="0.3">
      <c r="A1093" s="33"/>
      <c r="B1093" s="34"/>
      <c r="C1093" s="34"/>
      <c r="D1093" s="34"/>
      <c r="E1093" s="34"/>
      <c r="F1093" s="34"/>
      <c r="G1093" s="34"/>
      <c r="H1093" s="34"/>
      <c r="I1093" s="34"/>
      <c r="J1093" s="34"/>
      <c r="K1093" s="34"/>
      <c r="L1093" s="34"/>
      <c r="M1093" s="34"/>
      <c r="N1093" s="34"/>
      <c r="P1093" s="34"/>
      <c r="Q1093" s="34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</row>
    <row r="1094" spans="1:80" s="35" customFormat="1" x14ac:dyDescent="0.3">
      <c r="A1094" s="33"/>
      <c r="B1094" s="34"/>
      <c r="C1094" s="34"/>
      <c r="D1094" s="34"/>
      <c r="E1094" s="34"/>
      <c r="F1094" s="34"/>
      <c r="G1094" s="34"/>
      <c r="H1094" s="34"/>
      <c r="I1094" s="34"/>
      <c r="J1094" s="34"/>
      <c r="K1094" s="34"/>
      <c r="L1094" s="34"/>
      <c r="M1094" s="34"/>
      <c r="N1094" s="34"/>
      <c r="P1094" s="34"/>
      <c r="Q1094" s="34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</row>
    <row r="1095" spans="1:80" s="35" customFormat="1" x14ac:dyDescent="0.3">
      <c r="A1095" s="33"/>
      <c r="B1095" s="34"/>
      <c r="C1095" s="34"/>
      <c r="D1095" s="34"/>
      <c r="E1095" s="34"/>
      <c r="F1095" s="34"/>
      <c r="G1095" s="34"/>
      <c r="H1095" s="34"/>
      <c r="I1095" s="34"/>
      <c r="J1095" s="34"/>
      <c r="K1095" s="34"/>
      <c r="L1095" s="34"/>
      <c r="M1095" s="34"/>
      <c r="N1095" s="34"/>
      <c r="P1095" s="34"/>
      <c r="Q1095" s="34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</row>
    <row r="1096" spans="1:80" s="35" customFormat="1" x14ac:dyDescent="0.3">
      <c r="A1096" s="33"/>
      <c r="B1096" s="34"/>
      <c r="C1096" s="34"/>
      <c r="D1096" s="34"/>
      <c r="E1096" s="34"/>
      <c r="F1096" s="34"/>
      <c r="G1096" s="34"/>
      <c r="H1096" s="34"/>
      <c r="I1096" s="34"/>
      <c r="J1096" s="34"/>
      <c r="K1096" s="34"/>
      <c r="L1096" s="34"/>
      <c r="M1096" s="34"/>
      <c r="N1096" s="34"/>
      <c r="P1096" s="34"/>
      <c r="Q1096" s="34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</row>
    <row r="1097" spans="1:80" s="35" customFormat="1" x14ac:dyDescent="0.3">
      <c r="A1097" s="33"/>
      <c r="B1097" s="34"/>
      <c r="C1097" s="34"/>
      <c r="D1097" s="34"/>
      <c r="E1097" s="34"/>
      <c r="F1097" s="34"/>
      <c r="G1097" s="34"/>
      <c r="H1097" s="34"/>
      <c r="I1097" s="34"/>
      <c r="J1097" s="34"/>
      <c r="K1097" s="34"/>
      <c r="L1097" s="34"/>
      <c r="M1097" s="34"/>
      <c r="N1097" s="34"/>
      <c r="P1097" s="34"/>
      <c r="Q1097" s="34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</row>
    <row r="1098" spans="1:80" s="35" customFormat="1" x14ac:dyDescent="0.3">
      <c r="A1098" s="33"/>
      <c r="B1098" s="34"/>
      <c r="C1098" s="34"/>
      <c r="D1098" s="34"/>
      <c r="E1098" s="34"/>
      <c r="F1098" s="34"/>
      <c r="G1098" s="34"/>
      <c r="H1098" s="34"/>
      <c r="I1098" s="34"/>
      <c r="J1098" s="34"/>
      <c r="K1098" s="34"/>
      <c r="L1098" s="34"/>
      <c r="M1098" s="34"/>
      <c r="N1098" s="34"/>
      <c r="P1098" s="34"/>
      <c r="Q1098" s="34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</row>
    <row r="1099" spans="1:80" s="35" customFormat="1" x14ac:dyDescent="0.3">
      <c r="A1099" s="33"/>
      <c r="B1099" s="34"/>
      <c r="C1099" s="34"/>
      <c r="D1099" s="34"/>
      <c r="E1099" s="34"/>
      <c r="F1099" s="34"/>
      <c r="G1099" s="34"/>
      <c r="H1099" s="34"/>
      <c r="I1099" s="34"/>
      <c r="J1099" s="34"/>
      <c r="K1099" s="34"/>
      <c r="L1099" s="34"/>
      <c r="M1099" s="34"/>
      <c r="N1099" s="34"/>
      <c r="P1099" s="34"/>
      <c r="Q1099" s="34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</row>
    <row r="1100" spans="1:80" s="35" customFormat="1" x14ac:dyDescent="0.3">
      <c r="A1100" s="33"/>
      <c r="B1100" s="34"/>
      <c r="C1100" s="34"/>
      <c r="D1100" s="34"/>
      <c r="E1100" s="34"/>
      <c r="F1100" s="34"/>
      <c r="G1100" s="34"/>
      <c r="H1100" s="34"/>
      <c r="I1100" s="34"/>
      <c r="J1100" s="34"/>
      <c r="K1100" s="34"/>
      <c r="L1100" s="34"/>
      <c r="M1100" s="34"/>
      <c r="N1100" s="34"/>
      <c r="P1100" s="34"/>
      <c r="Q1100" s="34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</row>
    <row r="1101" spans="1:80" s="35" customFormat="1" x14ac:dyDescent="0.3">
      <c r="A1101" s="33"/>
      <c r="B1101" s="34"/>
      <c r="C1101" s="34"/>
      <c r="D1101" s="34"/>
      <c r="E1101" s="34"/>
      <c r="F1101" s="34"/>
      <c r="G1101" s="34"/>
      <c r="H1101" s="34"/>
      <c r="I1101" s="34"/>
      <c r="J1101" s="34"/>
      <c r="K1101" s="34"/>
      <c r="L1101" s="34"/>
      <c r="M1101" s="34"/>
      <c r="N1101" s="34"/>
      <c r="P1101" s="34"/>
      <c r="Q1101" s="34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</row>
    <row r="1102" spans="1:80" s="35" customFormat="1" x14ac:dyDescent="0.3">
      <c r="A1102" s="33"/>
      <c r="B1102" s="34"/>
      <c r="C1102" s="34"/>
      <c r="D1102" s="34"/>
      <c r="E1102" s="34"/>
      <c r="F1102" s="34"/>
      <c r="G1102" s="34"/>
      <c r="H1102" s="34"/>
      <c r="I1102" s="34"/>
      <c r="J1102" s="34"/>
      <c r="K1102" s="34"/>
      <c r="L1102" s="34"/>
      <c r="M1102" s="34"/>
      <c r="N1102" s="34"/>
      <c r="P1102" s="34"/>
      <c r="Q1102" s="34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</row>
    <row r="1103" spans="1:80" s="35" customFormat="1" x14ac:dyDescent="0.3">
      <c r="A1103" s="33"/>
      <c r="B1103" s="34"/>
      <c r="C1103" s="34"/>
      <c r="D1103" s="34"/>
      <c r="E1103" s="34"/>
      <c r="F1103" s="34"/>
      <c r="G1103" s="34"/>
      <c r="H1103" s="34"/>
      <c r="I1103" s="34"/>
      <c r="J1103" s="34"/>
      <c r="K1103" s="34"/>
      <c r="L1103" s="34"/>
      <c r="M1103" s="34"/>
      <c r="N1103" s="34"/>
      <c r="P1103" s="34"/>
      <c r="Q1103" s="34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</row>
    <row r="1104" spans="1:80" s="35" customFormat="1" x14ac:dyDescent="0.3">
      <c r="A1104" s="33"/>
      <c r="B1104" s="34"/>
      <c r="C1104" s="34"/>
      <c r="D1104" s="34"/>
      <c r="E1104" s="34"/>
      <c r="F1104" s="34"/>
      <c r="G1104" s="34"/>
      <c r="H1104" s="34"/>
      <c r="I1104" s="34"/>
      <c r="J1104" s="34"/>
      <c r="K1104" s="34"/>
      <c r="L1104" s="34"/>
      <c r="M1104" s="34"/>
      <c r="N1104" s="34"/>
      <c r="P1104" s="34"/>
      <c r="Q1104" s="34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</row>
    <row r="1105" spans="1:80" s="35" customFormat="1" x14ac:dyDescent="0.3">
      <c r="A1105" s="33"/>
      <c r="B1105" s="34"/>
      <c r="C1105" s="34"/>
      <c r="D1105" s="34"/>
      <c r="E1105" s="34"/>
      <c r="F1105" s="34"/>
      <c r="G1105" s="34"/>
      <c r="H1105" s="34"/>
      <c r="I1105" s="34"/>
      <c r="J1105" s="34"/>
      <c r="K1105" s="34"/>
      <c r="L1105" s="34"/>
      <c r="M1105" s="34"/>
      <c r="N1105" s="34"/>
      <c r="P1105" s="34"/>
      <c r="Q1105" s="34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</row>
    <row r="1106" spans="1:80" s="35" customFormat="1" x14ac:dyDescent="0.3">
      <c r="A1106" s="33"/>
      <c r="B1106" s="34"/>
      <c r="C1106" s="34"/>
      <c r="D1106" s="34"/>
      <c r="E1106" s="34"/>
      <c r="F1106" s="34"/>
      <c r="G1106" s="34"/>
      <c r="H1106" s="34"/>
      <c r="I1106" s="34"/>
      <c r="J1106" s="34"/>
      <c r="K1106" s="34"/>
      <c r="L1106" s="34"/>
      <c r="M1106" s="34"/>
      <c r="N1106" s="34"/>
      <c r="P1106" s="34"/>
      <c r="Q1106" s="34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</row>
    <row r="1107" spans="1:80" s="35" customFormat="1" x14ac:dyDescent="0.3">
      <c r="A1107" s="33"/>
      <c r="B1107" s="34"/>
      <c r="C1107" s="34"/>
      <c r="D1107" s="34"/>
      <c r="E1107" s="34"/>
      <c r="F1107" s="34"/>
      <c r="G1107" s="34"/>
      <c r="H1107" s="34"/>
      <c r="I1107" s="34"/>
      <c r="J1107" s="34"/>
      <c r="K1107" s="34"/>
      <c r="L1107" s="34"/>
      <c r="M1107" s="34"/>
      <c r="N1107" s="34"/>
      <c r="P1107" s="34"/>
      <c r="Q1107" s="34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</row>
    <row r="1108" spans="1:80" s="35" customFormat="1" x14ac:dyDescent="0.3">
      <c r="A1108" s="33"/>
      <c r="B1108" s="34"/>
      <c r="C1108" s="34"/>
      <c r="D1108" s="34"/>
      <c r="E1108" s="34"/>
      <c r="F1108" s="34"/>
      <c r="G1108" s="34"/>
      <c r="H1108" s="34"/>
      <c r="I1108" s="34"/>
      <c r="J1108" s="34"/>
      <c r="K1108" s="34"/>
      <c r="L1108" s="34"/>
      <c r="M1108" s="34"/>
      <c r="N1108" s="34"/>
      <c r="P1108" s="34"/>
      <c r="Q1108" s="34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</row>
    <row r="1109" spans="1:80" s="35" customFormat="1" x14ac:dyDescent="0.3">
      <c r="A1109" s="33"/>
      <c r="B1109" s="34"/>
      <c r="C1109" s="34"/>
      <c r="D1109" s="34"/>
      <c r="E1109" s="34"/>
      <c r="F1109" s="34"/>
      <c r="G1109" s="34"/>
      <c r="H1109" s="34"/>
      <c r="I1109" s="34"/>
      <c r="J1109" s="34"/>
      <c r="K1109" s="34"/>
      <c r="L1109" s="34"/>
      <c r="M1109" s="34"/>
      <c r="N1109" s="34"/>
      <c r="P1109" s="34"/>
      <c r="Q1109" s="34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</row>
    <row r="1110" spans="1:80" s="35" customFormat="1" x14ac:dyDescent="0.3">
      <c r="A1110" s="33"/>
      <c r="B1110" s="34"/>
      <c r="C1110" s="34"/>
      <c r="D1110" s="34"/>
      <c r="E1110" s="34"/>
      <c r="F1110" s="34"/>
      <c r="G1110" s="34"/>
      <c r="H1110" s="34"/>
      <c r="I1110" s="34"/>
      <c r="J1110" s="34"/>
      <c r="K1110" s="34"/>
      <c r="L1110" s="34"/>
      <c r="M1110" s="34"/>
      <c r="N1110" s="34"/>
      <c r="P1110" s="34"/>
      <c r="Q1110" s="34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</row>
    <row r="1111" spans="1:80" s="35" customFormat="1" x14ac:dyDescent="0.3">
      <c r="A1111" s="33"/>
      <c r="B1111" s="34"/>
      <c r="C1111" s="34"/>
      <c r="D1111" s="34"/>
      <c r="E1111" s="34"/>
      <c r="F1111" s="34"/>
      <c r="G1111" s="34"/>
      <c r="H1111" s="34"/>
      <c r="I1111" s="34"/>
      <c r="J1111" s="34"/>
      <c r="K1111" s="34"/>
      <c r="L1111" s="34"/>
      <c r="M1111" s="34"/>
      <c r="N1111" s="34"/>
      <c r="P1111" s="34"/>
      <c r="Q1111" s="34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</row>
    <row r="1112" spans="1:80" s="35" customFormat="1" x14ac:dyDescent="0.3">
      <c r="A1112" s="33"/>
      <c r="B1112" s="34"/>
      <c r="C1112" s="34"/>
      <c r="D1112" s="34"/>
      <c r="E1112" s="34"/>
      <c r="F1112" s="34"/>
      <c r="G1112" s="34"/>
      <c r="H1112" s="34"/>
      <c r="I1112" s="34"/>
      <c r="J1112" s="34"/>
      <c r="K1112" s="34"/>
      <c r="L1112" s="34"/>
      <c r="M1112" s="34"/>
      <c r="N1112" s="34"/>
      <c r="P1112" s="34"/>
      <c r="Q1112" s="34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</row>
    <row r="1113" spans="1:80" s="35" customFormat="1" x14ac:dyDescent="0.3">
      <c r="A1113" s="33"/>
      <c r="B1113" s="34"/>
      <c r="C1113" s="34"/>
      <c r="D1113" s="34"/>
      <c r="E1113" s="34"/>
      <c r="F1113" s="34"/>
      <c r="G1113" s="34"/>
      <c r="H1113" s="34"/>
      <c r="I1113" s="34"/>
      <c r="J1113" s="34"/>
      <c r="K1113" s="34"/>
      <c r="L1113" s="34"/>
      <c r="M1113" s="34"/>
      <c r="N1113" s="34"/>
      <c r="P1113" s="34"/>
      <c r="Q1113" s="34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</row>
    <row r="1114" spans="1:80" s="35" customFormat="1" x14ac:dyDescent="0.3">
      <c r="A1114" s="33"/>
      <c r="B1114" s="34"/>
      <c r="C1114" s="34"/>
      <c r="D1114" s="34"/>
      <c r="E1114" s="34"/>
      <c r="F1114" s="34"/>
      <c r="G1114" s="34"/>
      <c r="H1114" s="34"/>
      <c r="I1114" s="34"/>
      <c r="J1114" s="34"/>
      <c r="K1114" s="34"/>
      <c r="L1114" s="34"/>
      <c r="M1114" s="34"/>
      <c r="N1114" s="34"/>
      <c r="P1114" s="34"/>
      <c r="Q1114" s="34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</row>
    <row r="1115" spans="1:80" s="35" customFormat="1" x14ac:dyDescent="0.3">
      <c r="A1115" s="33"/>
      <c r="B1115" s="34"/>
      <c r="C1115" s="34"/>
      <c r="D1115" s="34"/>
      <c r="E1115" s="34"/>
      <c r="F1115" s="34"/>
      <c r="G1115" s="34"/>
      <c r="H1115" s="34"/>
      <c r="I1115" s="34"/>
      <c r="J1115" s="34"/>
      <c r="K1115" s="34"/>
      <c r="L1115" s="34"/>
      <c r="M1115" s="34"/>
      <c r="N1115" s="34"/>
      <c r="P1115" s="34"/>
      <c r="Q1115" s="34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</row>
    <row r="1116" spans="1:80" s="35" customFormat="1" x14ac:dyDescent="0.3">
      <c r="A1116" s="33"/>
      <c r="B1116" s="34"/>
      <c r="C1116" s="34"/>
      <c r="D1116" s="34"/>
      <c r="E1116" s="34"/>
      <c r="F1116" s="34"/>
      <c r="G1116" s="34"/>
      <c r="H1116" s="34"/>
      <c r="I1116" s="34"/>
      <c r="J1116" s="34"/>
      <c r="K1116" s="34"/>
      <c r="L1116" s="34"/>
      <c r="M1116" s="34"/>
      <c r="N1116" s="34"/>
      <c r="P1116" s="34"/>
      <c r="Q1116" s="34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</row>
    <row r="1117" spans="1:80" s="35" customFormat="1" x14ac:dyDescent="0.3">
      <c r="A1117" s="33"/>
      <c r="B1117" s="34"/>
      <c r="C1117" s="34"/>
      <c r="D1117" s="34"/>
      <c r="E1117" s="34"/>
      <c r="F1117" s="34"/>
      <c r="G1117" s="34"/>
      <c r="H1117" s="34"/>
      <c r="I1117" s="34"/>
      <c r="J1117" s="34"/>
      <c r="K1117" s="34"/>
      <c r="L1117" s="34"/>
      <c r="M1117" s="34"/>
      <c r="N1117" s="34"/>
      <c r="P1117" s="34"/>
      <c r="Q1117" s="34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</row>
    <row r="1118" spans="1:80" s="35" customFormat="1" x14ac:dyDescent="0.3">
      <c r="A1118" s="33"/>
      <c r="B1118" s="34"/>
      <c r="C1118" s="34"/>
      <c r="D1118" s="34"/>
      <c r="E1118" s="34"/>
      <c r="F1118" s="34"/>
      <c r="G1118" s="34"/>
      <c r="H1118" s="34"/>
      <c r="I1118" s="34"/>
      <c r="J1118" s="34"/>
      <c r="K1118" s="34"/>
      <c r="L1118" s="34"/>
      <c r="M1118" s="34"/>
      <c r="N1118" s="34"/>
      <c r="P1118" s="34"/>
      <c r="Q1118" s="34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</row>
    <row r="1119" spans="1:80" s="35" customFormat="1" x14ac:dyDescent="0.3">
      <c r="A1119" s="33"/>
      <c r="B1119" s="34"/>
      <c r="C1119" s="34"/>
      <c r="D1119" s="34"/>
      <c r="E1119" s="34"/>
      <c r="F1119" s="34"/>
      <c r="G1119" s="34"/>
      <c r="H1119" s="34"/>
      <c r="I1119" s="34"/>
      <c r="J1119" s="34"/>
      <c r="K1119" s="34"/>
      <c r="L1119" s="34"/>
      <c r="M1119" s="34"/>
      <c r="N1119" s="34"/>
      <c r="P1119" s="34"/>
      <c r="Q1119" s="34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</row>
    <row r="1120" spans="1:80" s="35" customFormat="1" x14ac:dyDescent="0.3">
      <c r="A1120" s="33"/>
      <c r="B1120" s="34"/>
      <c r="C1120" s="34"/>
      <c r="D1120" s="34"/>
      <c r="E1120" s="34"/>
      <c r="F1120" s="34"/>
      <c r="G1120" s="34"/>
      <c r="H1120" s="34"/>
      <c r="I1120" s="34"/>
      <c r="J1120" s="34"/>
      <c r="K1120" s="34"/>
      <c r="L1120" s="34"/>
      <c r="M1120" s="34"/>
      <c r="N1120" s="34"/>
      <c r="P1120" s="34"/>
      <c r="Q1120" s="34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</row>
    <row r="1121" spans="1:80" s="35" customFormat="1" x14ac:dyDescent="0.3">
      <c r="A1121" s="33"/>
      <c r="B1121" s="34"/>
      <c r="C1121" s="34"/>
      <c r="D1121" s="34"/>
      <c r="E1121" s="34"/>
      <c r="F1121" s="34"/>
      <c r="G1121" s="34"/>
      <c r="H1121" s="34"/>
      <c r="I1121" s="34"/>
      <c r="J1121" s="34"/>
      <c r="K1121" s="34"/>
      <c r="L1121" s="34"/>
      <c r="M1121" s="34"/>
      <c r="N1121" s="34"/>
      <c r="P1121" s="34"/>
      <c r="Q1121" s="34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</row>
    <row r="1122" spans="1:80" s="35" customFormat="1" x14ac:dyDescent="0.3">
      <c r="A1122" s="33"/>
      <c r="B1122" s="34"/>
      <c r="C1122" s="34"/>
      <c r="D1122" s="34"/>
      <c r="E1122" s="34"/>
      <c r="F1122" s="34"/>
      <c r="G1122" s="34"/>
      <c r="H1122" s="34"/>
      <c r="I1122" s="34"/>
      <c r="J1122" s="34"/>
      <c r="K1122" s="34"/>
      <c r="L1122" s="34"/>
      <c r="M1122" s="34"/>
      <c r="N1122" s="34"/>
      <c r="P1122" s="34"/>
      <c r="Q1122" s="34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</row>
    <row r="1123" spans="1:80" s="35" customFormat="1" x14ac:dyDescent="0.3">
      <c r="A1123" s="33"/>
      <c r="B1123" s="34"/>
      <c r="C1123" s="34"/>
      <c r="D1123" s="34"/>
      <c r="E1123" s="34"/>
      <c r="F1123" s="34"/>
      <c r="G1123" s="34"/>
      <c r="H1123" s="34"/>
      <c r="I1123" s="34"/>
      <c r="J1123" s="34"/>
      <c r="K1123" s="34"/>
      <c r="L1123" s="34"/>
      <c r="M1123" s="34"/>
      <c r="N1123" s="34"/>
      <c r="P1123" s="34"/>
      <c r="Q1123" s="34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</row>
    <row r="1124" spans="1:80" s="35" customFormat="1" x14ac:dyDescent="0.3">
      <c r="A1124" s="33"/>
      <c r="B1124" s="34"/>
      <c r="C1124" s="34"/>
      <c r="D1124" s="34"/>
      <c r="E1124" s="34"/>
      <c r="F1124" s="34"/>
      <c r="G1124" s="34"/>
      <c r="H1124" s="34"/>
      <c r="I1124" s="34"/>
      <c r="J1124" s="34"/>
      <c r="K1124" s="34"/>
      <c r="L1124" s="34"/>
      <c r="M1124" s="34"/>
      <c r="N1124" s="34"/>
      <c r="P1124" s="34"/>
      <c r="Q1124" s="34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</row>
    <row r="1125" spans="1:80" s="35" customFormat="1" x14ac:dyDescent="0.3">
      <c r="A1125" s="33"/>
      <c r="B1125" s="34"/>
      <c r="C1125" s="34"/>
      <c r="D1125" s="34"/>
      <c r="E1125" s="34"/>
      <c r="F1125" s="34"/>
      <c r="G1125" s="34"/>
      <c r="H1125" s="34"/>
      <c r="I1125" s="34"/>
      <c r="J1125" s="34"/>
      <c r="K1125" s="34"/>
      <c r="L1125" s="34"/>
      <c r="M1125" s="34"/>
      <c r="N1125" s="34"/>
      <c r="P1125" s="34"/>
      <c r="Q1125" s="34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</row>
    <row r="1126" spans="1:80" s="35" customFormat="1" x14ac:dyDescent="0.3">
      <c r="A1126" s="33"/>
      <c r="B1126" s="34"/>
      <c r="C1126" s="34"/>
      <c r="D1126" s="34"/>
      <c r="E1126" s="34"/>
      <c r="F1126" s="34"/>
      <c r="G1126" s="34"/>
      <c r="H1126" s="34"/>
      <c r="I1126" s="34"/>
      <c r="J1126" s="34"/>
      <c r="K1126" s="34"/>
      <c r="L1126" s="34"/>
      <c r="M1126" s="34"/>
      <c r="N1126" s="34"/>
      <c r="P1126" s="34"/>
      <c r="Q1126" s="34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</row>
    <row r="1127" spans="1:80" s="35" customFormat="1" x14ac:dyDescent="0.3">
      <c r="A1127" s="33"/>
      <c r="B1127" s="34"/>
      <c r="C1127" s="34"/>
      <c r="D1127" s="34"/>
      <c r="E1127" s="34"/>
      <c r="F1127" s="34"/>
      <c r="G1127" s="34"/>
      <c r="H1127" s="34"/>
      <c r="I1127" s="34"/>
      <c r="J1127" s="34"/>
      <c r="K1127" s="34"/>
      <c r="L1127" s="34"/>
      <c r="M1127" s="34"/>
      <c r="N1127" s="34"/>
      <c r="P1127" s="34"/>
      <c r="Q1127" s="34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</row>
    <row r="1128" spans="1:80" s="35" customFormat="1" x14ac:dyDescent="0.3">
      <c r="A1128" s="33"/>
      <c r="B1128" s="34"/>
      <c r="C1128" s="34"/>
      <c r="D1128" s="34"/>
      <c r="E1128" s="34"/>
      <c r="F1128" s="34"/>
      <c r="G1128" s="34"/>
      <c r="H1128" s="34"/>
      <c r="I1128" s="34"/>
      <c r="J1128" s="34"/>
      <c r="K1128" s="34"/>
      <c r="L1128" s="34"/>
      <c r="M1128" s="34"/>
      <c r="N1128" s="34"/>
      <c r="P1128" s="34"/>
      <c r="Q1128" s="34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</row>
    <row r="1129" spans="1:80" s="35" customFormat="1" x14ac:dyDescent="0.3">
      <c r="A1129" s="33"/>
      <c r="B1129" s="34"/>
      <c r="C1129" s="34"/>
      <c r="D1129" s="34"/>
      <c r="E1129" s="34"/>
      <c r="F1129" s="34"/>
      <c r="G1129" s="34"/>
      <c r="H1129" s="34"/>
      <c r="I1129" s="34"/>
      <c r="J1129" s="34"/>
      <c r="K1129" s="34"/>
      <c r="L1129" s="34"/>
      <c r="M1129" s="34"/>
      <c r="N1129" s="34"/>
      <c r="P1129" s="34"/>
      <c r="Q1129" s="34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</row>
    <row r="1130" spans="1:80" s="35" customFormat="1" x14ac:dyDescent="0.3">
      <c r="A1130" s="33"/>
      <c r="B1130" s="34"/>
      <c r="C1130" s="34"/>
      <c r="D1130" s="34"/>
      <c r="E1130" s="34"/>
      <c r="F1130" s="34"/>
      <c r="G1130" s="34"/>
      <c r="H1130" s="34"/>
      <c r="I1130" s="34"/>
      <c r="J1130" s="34"/>
      <c r="K1130" s="34"/>
      <c r="L1130" s="34"/>
      <c r="M1130" s="34"/>
      <c r="N1130" s="34"/>
      <c r="P1130" s="34"/>
      <c r="Q1130" s="34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</row>
    <row r="1131" spans="1:80" s="35" customFormat="1" x14ac:dyDescent="0.3">
      <c r="A1131" s="33"/>
      <c r="B1131" s="34"/>
      <c r="C1131" s="34"/>
      <c r="D1131" s="34"/>
      <c r="E1131" s="34"/>
      <c r="F1131" s="34"/>
      <c r="G1131" s="34"/>
      <c r="H1131" s="34"/>
      <c r="I1131" s="34"/>
      <c r="J1131" s="34"/>
      <c r="K1131" s="34"/>
      <c r="L1131" s="34"/>
      <c r="M1131" s="34"/>
      <c r="N1131" s="34"/>
      <c r="P1131" s="34"/>
      <c r="Q1131" s="34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</row>
    <row r="1132" spans="1:80" s="35" customFormat="1" x14ac:dyDescent="0.3">
      <c r="A1132" s="33"/>
      <c r="B1132" s="34"/>
      <c r="C1132" s="34"/>
      <c r="D1132" s="34"/>
      <c r="E1132" s="34"/>
      <c r="F1132" s="34"/>
      <c r="G1132" s="34"/>
      <c r="H1132" s="34"/>
      <c r="I1132" s="34"/>
      <c r="J1132" s="34"/>
      <c r="K1132" s="34"/>
      <c r="L1132" s="34"/>
      <c r="M1132" s="34"/>
      <c r="N1132" s="34"/>
      <c r="P1132" s="34"/>
      <c r="Q1132" s="34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</row>
    <row r="1133" spans="1:80" s="35" customFormat="1" x14ac:dyDescent="0.3">
      <c r="A1133" s="33"/>
      <c r="B1133" s="34"/>
      <c r="C1133" s="34"/>
      <c r="D1133" s="34"/>
      <c r="E1133" s="34"/>
      <c r="F1133" s="34"/>
      <c r="G1133" s="34"/>
      <c r="H1133" s="34"/>
      <c r="I1133" s="34"/>
      <c r="J1133" s="34"/>
      <c r="K1133" s="34"/>
      <c r="L1133" s="34"/>
      <c r="M1133" s="34"/>
      <c r="N1133" s="34"/>
      <c r="P1133" s="34"/>
      <c r="Q1133" s="34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</row>
    <row r="1134" spans="1:80" s="35" customFormat="1" x14ac:dyDescent="0.3">
      <c r="A1134" s="33"/>
      <c r="B1134" s="34"/>
      <c r="C1134" s="34"/>
      <c r="D1134" s="34"/>
      <c r="E1134" s="34"/>
      <c r="F1134" s="34"/>
      <c r="G1134" s="34"/>
      <c r="H1134" s="34"/>
      <c r="I1134" s="34"/>
      <c r="J1134" s="34"/>
      <c r="K1134" s="34"/>
      <c r="L1134" s="34"/>
      <c r="M1134" s="34"/>
      <c r="N1134" s="34"/>
      <c r="P1134" s="34"/>
      <c r="Q1134" s="34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</row>
    <row r="1135" spans="1:80" s="35" customFormat="1" x14ac:dyDescent="0.3">
      <c r="A1135" s="33"/>
      <c r="B1135" s="34"/>
      <c r="C1135" s="34"/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P1135" s="34"/>
      <c r="Q1135" s="34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</row>
    <row r="1136" spans="1:80" s="35" customFormat="1" x14ac:dyDescent="0.3">
      <c r="A1136" s="33"/>
      <c r="B1136" s="34"/>
      <c r="C1136" s="34"/>
      <c r="D1136" s="34"/>
      <c r="E1136" s="34"/>
      <c r="F1136" s="34"/>
      <c r="G1136" s="34"/>
      <c r="H1136" s="34"/>
      <c r="I1136" s="34"/>
      <c r="J1136" s="34"/>
      <c r="K1136" s="34"/>
      <c r="L1136" s="34"/>
      <c r="M1136" s="34"/>
      <c r="N1136" s="34"/>
      <c r="P1136" s="34"/>
      <c r="Q1136" s="34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</row>
    <row r="1137" spans="1:80" s="35" customFormat="1" x14ac:dyDescent="0.3">
      <c r="A1137" s="33"/>
      <c r="B1137" s="34"/>
      <c r="C1137" s="34"/>
      <c r="D1137" s="34"/>
      <c r="E1137" s="34"/>
      <c r="F1137" s="34"/>
      <c r="G1137" s="34"/>
      <c r="H1137" s="34"/>
      <c r="I1137" s="34"/>
      <c r="J1137" s="34"/>
      <c r="K1137" s="34"/>
      <c r="L1137" s="34"/>
      <c r="M1137" s="34"/>
      <c r="N1137" s="34"/>
      <c r="P1137" s="34"/>
      <c r="Q1137" s="34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</row>
    <row r="1138" spans="1:80" s="35" customFormat="1" x14ac:dyDescent="0.3">
      <c r="A1138" s="33"/>
      <c r="B1138" s="34"/>
      <c r="C1138" s="34"/>
      <c r="D1138" s="34"/>
      <c r="E1138" s="34"/>
      <c r="F1138" s="34"/>
      <c r="G1138" s="34"/>
      <c r="H1138" s="34"/>
      <c r="I1138" s="34"/>
      <c r="J1138" s="34"/>
      <c r="K1138" s="34"/>
      <c r="L1138" s="34"/>
      <c r="M1138" s="34"/>
      <c r="N1138" s="34"/>
      <c r="P1138" s="34"/>
      <c r="Q1138" s="34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</row>
    <row r="1139" spans="1:80" s="35" customFormat="1" x14ac:dyDescent="0.3">
      <c r="A1139" s="33"/>
      <c r="B1139" s="34"/>
      <c r="C1139" s="34"/>
      <c r="D1139" s="34"/>
      <c r="E1139" s="34"/>
      <c r="F1139" s="34"/>
      <c r="G1139" s="34"/>
      <c r="H1139" s="34"/>
      <c r="I1139" s="34"/>
      <c r="J1139" s="34"/>
      <c r="K1139" s="34"/>
      <c r="L1139" s="34"/>
      <c r="M1139" s="34"/>
      <c r="N1139" s="34"/>
      <c r="P1139" s="34"/>
      <c r="Q1139" s="34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</row>
    <row r="1140" spans="1:80" s="35" customFormat="1" x14ac:dyDescent="0.3">
      <c r="A1140" s="33"/>
      <c r="B1140" s="34"/>
      <c r="C1140" s="34"/>
      <c r="D1140" s="34"/>
      <c r="E1140" s="34"/>
      <c r="F1140" s="34"/>
      <c r="G1140" s="34"/>
      <c r="H1140" s="34"/>
      <c r="I1140" s="34"/>
      <c r="J1140" s="34"/>
      <c r="K1140" s="34"/>
      <c r="L1140" s="34"/>
      <c r="M1140" s="34"/>
      <c r="N1140" s="34"/>
      <c r="P1140" s="34"/>
      <c r="Q1140" s="34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</row>
    <row r="1141" spans="1:80" s="35" customFormat="1" x14ac:dyDescent="0.3">
      <c r="A1141" s="33"/>
      <c r="B1141" s="34"/>
      <c r="C1141" s="34"/>
      <c r="D1141" s="34"/>
      <c r="E1141" s="34"/>
      <c r="F1141" s="34"/>
      <c r="G1141" s="34"/>
      <c r="H1141" s="34"/>
      <c r="I1141" s="34"/>
      <c r="J1141" s="34"/>
      <c r="K1141" s="34"/>
      <c r="L1141" s="34"/>
      <c r="M1141" s="34"/>
      <c r="N1141" s="34"/>
      <c r="P1141" s="34"/>
      <c r="Q1141" s="34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</row>
    <row r="1142" spans="1:80" s="35" customFormat="1" x14ac:dyDescent="0.3">
      <c r="A1142" s="33"/>
      <c r="B1142" s="34"/>
      <c r="C1142" s="34"/>
      <c r="D1142" s="34"/>
      <c r="E1142" s="34"/>
      <c r="F1142" s="34"/>
      <c r="G1142" s="34"/>
      <c r="H1142" s="34"/>
      <c r="I1142" s="34"/>
      <c r="J1142" s="34"/>
      <c r="K1142" s="34"/>
      <c r="L1142" s="34"/>
      <c r="M1142" s="34"/>
      <c r="N1142" s="34"/>
      <c r="P1142" s="34"/>
      <c r="Q1142" s="34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</row>
    <row r="1143" spans="1:80" s="35" customFormat="1" x14ac:dyDescent="0.3">
      <c r="A1143" s="33"/>
      <c r="B1143" s="34"/>
      <c r="C1143" s="34"/>
      <c r="D1143" s="34"/>
      <c r="E1143" s="34"/>
      <c r="F1143" s="34"/>
      <c r="G1143" s="34"/>
      <c r="H1143" s="34"/>
      <c r="I1143" s="34"/>
      <c r="J1143" s="34"/>
      <c r="K1143" s="34"/>
      <c r="L1143" s="34"/>
      <c r="M1143" s="34"/>
      <c r="N1143" s="34"/>
      <c r="P1143" s="34"/>
      <c r="Q1143" s="34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</row>
    <row r="1144" spans="1:80" s="35" customFormat="1" x14ac:dyDescent="0.3">
      <c r="A1144" s="33"/>
      <c r="B1144" s="34"/>
      <c r="C1144" s="34"/>
      <c r="D1144" s="34"/>
      <c r="E1144" s="34"/>
      <c r="F1144" s="34"/>
      <c r="G1144" s="34"/>
      <c r="H1144" s="34"/>
      <c r="I1144" s="34"/>
      <c r="J1144" s="34"/>
      <c r="K1144" s="34"/>
      <c r="L1144" s="34"/>
      <c r="M1144" s="34"/>
      <c r="N1144" s="34"/>
      <c r="P1144" s="34"/>
      <c r="Q1144" s="34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</row>
    <row r="1145" spans="1:80" s="35" customFormat="1" x14ac:dyDescent="0.3">
      <c r="A1145" s="33"/>
      <c r="B1145" s="34"/>
      <c r="C1145" s="34"/>
      <c r="D1145" s="34"/>
      <c r="E1145" s="34"/>
      <c r="F1145" s="34"/>
      <c r="G1145" s="34"/>
      <c r="H1145" s="34"/>
      <c r="I1145" s="34"/>
      <c r="J1145" s="34"/>
      <c r="K1145" s="34"/>
      <c r="L1145" s="34"/>
      <c r="M1145" s="34"/>
      <c r="N1145" s="34"/>
      <c r="P1145" s="34"/>
      <c r="Q1145" s="34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</row>
    <row r="1146" spans="1:80" s="35" customFormat="1" x14ac:dyDescent="0.3">
      <c r="A1146" s="33"/>
      <c r="B1146" s="34"/>
      <c r="C1146" s="34"/>
      <c r="D1146" s="34"/>
      <c r="E1146" s="34"/>
      <c r="F1146" s="34"/>
      <c r="G1146" s="34"/>
      <c r="H1146" s="34"/>
      <c r="I1146" s="34"/>
      <c r="J1146" s="34"/>
      <c r="K1146" s="34"/>
      <c r="L1146" s="34"/>
      <c r="M1146" s="34"/>
      <c r="N1146" s="34"/>
      <c r="P1146" s="34"/>
      <c r="Q1146" s="34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</row>
    <row r="1147" spans="1:80" s="35" customFormat="1" x14ac:dyDescent="0.3">
      <c r="A1147" s="33"/>
      <c r="B1147" s="34"/>
      <c r="C1147" s="34"/>
      <c r="D1147" s="34"/>
      <c r="E1147" s="34"/>
      <c r="F1147" s="34"/>
      <c r="G1147" s="34"/>
      <c r="H1147" s="34"/>
      <c r="I1147" s="34"/>
      <c r="J1147" s="34"/>
      <c r="K1147" s="34"/>
      <c r="L1147" s="34"/>
      <c r="M1147" s="34"/>
      <c r="N1147" s="34"/>
      <c r="P1147" s="34"/>
      <c r="Q1147" s="34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</row>
    <row r="1148" spans="1:80" s="35" customFormat="1" x14ac:dyDescent="0.3">
      <c r="A1148" s="33"/>
      <c r="B1148" s="34"/>
      <c r="C1148" s="34"/>
      <c r="D1148" s="34"/>
      <c r="E1148" s="34"/>
      <c r="F1148" s="34"/>
      <c r="G1148" s="34"/>
      <c r="H1148" s="34"/>
      <c r="I1148" s="34"/>
      <c r="J1148" s="34"/>
      <c r="K1148" s="34"/>
      <c r="L1148" s="34"/>
      <c r="M1148" s="34"/>
      <c r="N1148" s="34"/>
      <c r="P1148" s="34"/>
      <c r="Q1148" s="34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</row>
    <row r="1149" spans="1:80" s="35" customFormat="1" x14ac:dyDescent="0.3">
      <c r="A1149" s="33"/>
      <c r="B1149" s="34"/>
      <c r="C1149" s="34"/>
      <c r="D1149" s="34"/>
      <c r="E1149" s="34"/>
      <c r="F1149" s="34"/>
      <c r="G1149" s="34"/>
      <c r="H1149" s="34"/>
      <c r="I1149" s="34"/>
      <c r="J1149" s="34"/>
      <c r="K1149" s="34"/>
      <c r="L1149" s="34"/>
      <c r="M1149" s="34"/>
      <c r="N1149" s="34"/>
      <c r="P1149" s="34"/>
      <c r="Q1149" s="34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</row>
    <row r="1150" spans="1:80" s="35" customFormat="1" x14ac:dyDescent="0.3">
      <c r="A1150" s="33"/>
      <c r="B1150" s="34"/>
      <c r="C1150" s="34"/>
      <c r="D1150" s="34"/>
      <c r="E1150" s="34"/>
      <c r="F1150" s="34"/>
      <c r="G1150" s="34"/>
      <c r="H1150" s="34"/>
      <c r="I1150" s="34"/>
      <c r="J1150" s="34"/>
      <c r="K1150" s="34"/>
      <c r="L1150" s="34"/>
      <c r="M1150" s="34"/>
      <c r="N1150" s="34"/>
      <c r="P1150" s="34"/>
      <c r="Q1150" s="34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</row>
    <row r="1151" spans="1:80" s="35" customFormat="1" x14ac:dyDescent="0.3">
      <c r="A1151" s="33"/>
      <c r="B1151" s="34"/>
      <c r="C1151" s="34"/>
      <c r="D1151" s="34"/>
      <c r="E1151" s="34"/>
      <c r="F1151" s="34"/>
      <c r="G1151" s="34"/>
      <c r="H1151" s="34"/>
      <c r="I1151" s="34"/>
      <c r="J1151" s="34"/>
      <c r="K1151" s="34"/>
      <c r="L1151" s="34"/>
      <c r="M1151" s="34"/>
      <c r="N1151" s="34"/>
      <c r="P1151" s="34"/>
      <c r="Q1151" s="34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</row>
    <row r="1152" spans="1:80" s="35" customFormat="1" x14ac:dyDescent="0.3">
      <c r="A1152" s="33"/>
      <c r="B1152" s="34"/>
      <c r="C1152" s="34"/>
      <c r="D1152" s="34"/>
      <c r="E1152" s="34"/>
      <c r="F1152" s="34"/>
      <c r="G1152" s="34"/>
      <c r="H1152" s="34"/>
      <c r="I1152" s="34"/>
      <c r="J1152" s="34"/>
      <c r="K1152" s="34"/>
      <c r="L1152" s="34"/>
      <c r="M1152" s="34"/>
      <c r="N1152" s="34"/>
      <c r="P1152" s="34"/>
      <c r="Q1152" s="34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</row>
    <row r="1153" spans="1:80" s="35" customFormat="1" x14ac:dyDescent="0.3">
      <c r="A1153" s="33"/>
      <c r="B1153" s="34"/>
      <c r="C1153" s="34"/>
      <c r="D1153" s="34"/>
      <c r="E1153" s="34"/>
      <c r="F1153" s="34"/>
      <c r="G1153" s="34"/>
      <c r="H1153" s="34"/>
      <c r="I1153" s="34"/>
      <c r="J1153" s="34"/>
      <c r="K1153" s="34"/>
      <c r="L1153" s="34"/>
      <c r="M1153" s="34"/>
      <c r="N1153" s="34"/>
      <c r="P1153" s="34"/>
      <c r="Q1153" s="34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</row>
    <row r="1154" spans="1:80" s="35" customFormat="1" x14ac:dyDescent="0.3">
      <c r="A1154" s="33"/>
      <c r="B1154" s="34"/>
      <c r="C1154" s="34"/>
      <c r="D1154" s="34"/>
      <c r="E1154" s="34"/>
      <c r="F1154" s="34"/>
      <c r="G1154" s="34"/>
      <c r="H1154" s="34"/>
      <c r="I1154" s="34"/>
      <c r="J1154" s="34"/>
      <c r="K1154" s="34"/>
      <c r="L1154" s="34"/>
      <c r="M1154" s="34"/>
      <c r="N1154" s="34"/>
      <c r="P1154" s="34"/>
      <c r="Q1154" s="34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</row>
    <row r="1155" spans="1:80" s="35" customFormat="1" x14ac:dyDescent="0.3">
      <c r="A1155" s="33"/>
      <c r="B1155" s="34"/>
      <c r="C1155" s="34"/>
      <c r="D1155" s="34"/>
      <c r="E1155" s="34"/>
      <c r="F1155" s="34"/>
      <c r="G1155" s="34"/>
      <c r="H1155" s="34"/>
      <c r="I1155" s="34"/>
      <c r="J1155" s="34"/>
      <c r="K1155" s="34"/>
      <c r="L1155" s="34"/>
      <c r="M1155" s="34"/>
      <c r="N1155" s="34"/>
      <c r="P1155" s="34"/>
      <c r="Q1155" s="34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</row>
    <row r="1156" spans="1:80" s="35" customFormat="1" x14ac:dyDescent="0.3">
      <c r="A1156" s="33"/>
      <c r="B1156" s="34"/>
      <c r="C1156" s="34"/>
      <c r="D1156" s="34"/>
      <c r="E1156" s="34"/>
      <c r="F1156" s="34"/>
      <c r="G1156" s="34"/>
      <c r="H1156" s="34"/>
      <c r="I1156" s="34"/>
      <c r="J1156" s="34"/>
      <c r="K1156" s="34"/>
      <c r="L1156" s="34"/>
      <c r="M1156" s="34"/>
      <c r="N1156" s="34"/>
      <c r="P1156" s="34"/>
      <c r="Q1156" s="34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</row>
    <row r="1157" spans="1:80" s="35" customFormat="1" x14ac:dyDescent="0.3">
      <c r="A1157" s="33"/>
      <c r="B1157" s="34"/>
      <c r="C1157" s="34"/>
      <c r="D1157" s="34"/>
      <c r="E1157" s="34"/>
      <c r="F1157" s="34"/>
      <c r="G1157" s="34"/>
      <c r="H1157" s="34"/>
      <c r="I1157" s="34"/>
      <c r="J1157" s="34"/>
      <c r="K1157" s="34"/>
      <c r="L1157" s="34"/>
      <c r="M1157" s="34"/>
      <c r="N1157" s="34"/>
      <c r="P1157" s="34"/>
      <c r="Q1157" s="34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</row>
    <row r="1158" spans="1:80" s="35" customFormat="1" x14ac:dyDescent="0.3">
      <c r="A1158" s="33"/>
      <c r="B1158" s="34"/>
      <c r="C1158" s="34"/>
      <c r="D1158" s="34"/>
      <c r="E1158" s="34"/>
      <c r="F1158" s="34"/>
      <c r="G1158" s="34"/>
      <c r="H1158" s="34"/>
      <c r="I1158" s="34"/>
      <c r="J1158" s="34"/>
      <c r="K1158" s="34"/>
      <c r="L1158" s="34"/>
      <c r="M1158" s="34"/>
      <c r="N1158" s="34"/>
      <c r="P1158" s="34"/>
      <c r="Q1158" s="34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</row>
    <row r="1159" spans="1:80" s="35" customFormat="1" x14ac:dyDescent="0.3">
      <c r="A1159" s="33"/>
      <c r="B1159" s="34"/>
      <c r="C1159" s="34"/>
      <c r="D1159" s="34"/>
      <c r="E1159" s="34"/>
      <c r="F1159" s="34"/>
      <c r="G1159" s="34"/>
      <c r="H1159" s="34"/>
      <c r="I1159" s="34"/>
      <c r="J1159" s="34"/>
      <c r="K1159" s="34"/>
      <c r="L1159" s="34"/>
      <c r="M1159" s="34"/>
      <c r="N1159" s="34"/>
      <c r="P1159" s="34"/>
      <c r="Q1159" s="34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</row>
    <row r="1160" spans="1:80" s="35" customFormat="1" x14ac:dyDescent="0.3">
      <c r="A1160" s="33"/>
      <c r="B1160" s="34"/>
      <c r="C1160" s="34"/>
      <c r="D1160" s="34"/>
      <c r="E1160" s="34"/>
      <c r="F1160" s="34"/>
      <c r="G1160" s="34"/>
      <c r="H1160" s="34"/>
      <c r="I1160" s="34"/>
      <c r="J1160" s="34"/>
      <c r="K1160" s="34"/>
      <c r="L1160" s="34"/>
      <c r="M1160" s="34"/>
      <c r="N1160" s="34"/>
      <c r="P1160" s="34"/>
      <c r="Q1160" s="34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</row>
    <row r="1161" spans="1:80" s="35" customFormat="1" x14ac:dyDescent="0.3">
      <c r="A1161" s="33"/>
      <c r="B1161" s="34"/>
      <c r="C1161" s="34"/>
      <c r="D1161" s="34"/>
      <c r="E1161" s="34"/>
      <c r="F1161" s="34"/>
      <c r="G1161" s="34"/>
      <c r="H1161" s="34"/>
      <c r="I1161" s="34"/>
      <c r="J1161" s="34"/>
      <c r="K1161" s="34"/>
      <c r="L1161" s="34"/>
      <c r="M1161" s="34"/>
      <c r="N1161" s="34"/>
      <c r="P1161" s="34"/>
      <c r="Q1161" s="34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</row>
    <row r="1162" spans="1:80" s="35" customFormat="1" x14ac:dyDescent="0.3">
      <c r="A1162" s="33"/>
      <c r="B1162" s="34"/>
      <c r="C1162" s="34"/>
      <c r="D1162" s="34"/>
      <c r="E1162" s="34"/>
      <c r="F1162" s="34"/>
      <c r="G1162" s="34"/>
      <c r="H1162" s="34"/>
      <c r="I1162" s="34"/>
      <c r="J1162" s="34"/>
      <c r="K1162" s="34"/>
      <c r="L1162" s="34"/>
      <c r="M1162" s="34"/>
      <c r="N1162" s="34"/>
      <c r="P1162" s="34"/>
      <c r="Q1162" s="34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</row>
    <row r="1163" spans="1:80" s="35" customFormat="1" x14ac:dyDescent="0.3">
      <c r="A1163" s="33"/>
      <c r="B1163" s="34"/>
      <c r="C1163" s="34"/>
      <c r="D1163" s="34"/>
      <c r="E1163" s="34"/>
      <c r="F1163" s="34"/>
      <c r="G1163" s="34"/>
      <c r="H1163" s="34"/>
      <c r="I1163" s="34"/>
      <c r="J1163" s="34"/>
      <c r="K1163" s="34"/>
      <c r="L1163" s="34"/>
      <c r="M1163" s="34"/>
      <c r="N1163" s="34"/>
      <c r="P1163" s="34"/>
      <c r="Q1163" s="34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</row>
    <row r="1164" spans="1:80" s="35" customFormat="1" x14ac:dyDescent="0.3">
      <c r="A1164" s="33"/>
      <c r="B1164" s="34"/>
      <c r="C1164" s="34"/>
      <c r="D1164" s="34"/>
      <c r="E1164" s="34"/>
      <c r="F1164" s="34"/>
      <c r="G1164" s="34"/>
      <c r="H1164" s="34"/>
      <c r="I1164" s="34"/>
      <c r="J1164" s="34"/>
      <c r="K1164" s="34"/>
      <c r="L1164" s="34"/>
      <c r="M1164" s="34"/>
      <c r="N1164" s="34"/>
      <c r="P1164" s="34"/>
      <c r="Q1164" s="34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</row>
    <row r="1165" spans="1:80" s="35" customFormat="1" x14ac:dyDescent="0.3">
      <c r="A1165" s="33"/>
      <c r="B1165" s="34"/>
      <c r="C1165" s="34"/>
      <c r="D1165" s="34"/>
      <c r="E1165" s="34"/>
      <c r="F1165" s="34"/>
      <c r="G1165" s="34"/>
      <c r="H1165" s="34"/>
      <c r="I1165" s="34"/>
      <c r="J1165" s="34"/>
      <c r="K1165" s="34"/>
      <c r="L1165" s="34"/>
      <c r="M1165" s="34"/>
      <c r="N1165" s="34"/>
      <c r="P1165" s="34"/>
      <c r="Q1165" s="34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</row>
    <row r="1166" spans="1:80" s="35" customFormat="1" x14ac:dyDescent="0.3">
      <c r="A1166" s="33"/>
      <c r="B1166" s="34"/>
      <c r="C1166" s="34"/>
      <c r="D1166" s="34"/>
      <c r="E1166" s="34"/>
      <c r="F1166" s="34"/>
      <c r="G1166" s="34"/>
      <c r="H1166" s="34"/>
      <c r="I1166" s="34"/>
      <c r="J1166" s="34"/>
      <c r="K1166" s="34"/>
      <c r="L1166" s="34"/>
      <c r="M1166" s="34"/>
      <c r="N1166" s="34"/>
      <c r="P1166" s="34"/>
      <c r="Q1166" s="34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</row>
    <row r="1167" spans="1:80" s="35" customFormat="1" x14ac:dyDescent="0.3">
      <c r="A1167" s="33"/>
      <c r="B1167" s="34"/>
      <c r="C1167" s="34"/>
      <c r="D1167" s="34"/>
      <c r="E1167" s="34"/>
      <c r="F1167" s="34"/>
      <c r="G1167" s="34"/>
      <c r="H1167" s="34"/>
      <c r="I1167" s="34"/>
      <c r="J1167" s="34"/>
      <c r="K1167" s="34"/>
      <c r="L1167" s="34"/>
      <c r="M1167" s="34"/>
      <c r="N1167" s="34"/>
      <c r="P1167" s="34"/>
      <c r="Q1167" s="34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</row>
    <row r="1168" spans="1:80" s="35" customFormat="1" x14ac:dyDescent="0.3">
      <c r="A1168" s="33"/>
      <c r="B1168" s="34"/>
      <c r="C1168" s="34"/>
      <c r="D1168" s="34"/>
      <c r="E1168" s="34"/>
      <c r="F1168" s="34"/>
      <c r="G1168" s="34"/>
      <c r="H1168" s="34"/>
      <c r="I1168" s="34"/>
      <c r="J1168" s="34"/>
      <c r="K1168" s="34"/>
      <c r="L1168" s="34"/>
      <c r="M1168" s="34"/>
      <c r="N1168" s="34"/>
      <c r="P1168" s="34"/>
      <c r="Q1168" s="34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</row>
    <row r="1169" spans="1:80" s="35" customFormat="1" x14ac:dyDescent="0.3">
      <c r="A1169" s="33"/>
      <c r="B1169" s="34"/>
      <c r="C1169" s="34"/>
      <c r="D1169" s="34"/>
      <c r="E1169" s="34"/>
      <c r="F1169" s="34"/>
      <c r="G1169" s="34"/>
      <c r="H1169" s="34"/>
      <c r="I1169" s="34"/>
      <c r="J1169" s="34"/>
      <c r="K1169" s="34"/>
      <c r="L1169" s="34"/>
      <c r="M1169" s="34"/>
      <c r="N1169" s="34"/>
      <c r="P1169" s="34"/>
      <c r="Q1169" s="34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</row>
    <row r="1170" spans="1:80" s="35" customFormat="1" x14ac:dyDescent="0.3">
      <c r="A1170" s="33"/>
      <c r="B1170" s="34"/>
      <c r="C1170" s="34"/>
      <c r="D1170" s="34"/>
      <c r="E1170" s="34"/>
      <c r="F1170" s="34"/>
      <c r="G1170" s="34"/>
      <c r="H1170" s="34"/>
      <c r="I1170" s="34"/>
      <c r="J1170" s="34"/>
      <c r="K1170" s="34"/>
      <c r="L1170" s="34"/>
      <c r="M1170" s="34"/>
      <c r="N1170" s="34"/>
      <c r="P1170" s="34"/>
      <c r="Q1170" s="34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</row>
    <row r="1171" spans="1:80" s="35" customFormat="1" x14ac:dyDescent="0.3">
      <c r="A1171" s="33"/>
      <c r="B1171" s="34"/>
      <c r="C1171" s="34"/>
      <c r="D1171" s="34"/>
      <c r="E1171" s="34"/>
      <c r="F1171" s="34"/>
      <c r="G1171" s="34"/>
      <c r="H1171" s="34"/>
      <c r="I1171" s="34"/>
      <c r="J1171" s="34"/>
      <c r="K1171" s="34"/>
      <c r="L1171" s="34"/>
      <c r="M1171" s="34"/>
      <c r="N1171" s="34"/>
      <c r="P1171" s="34"/>
      <c r="Q1171" s="34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</row>
    <row r="1172" spans="1:80" s="35" customFormat="1" x14ac:dyDescent="0.3">
      <c r="A1172" s="33"/>
      <c r="B1172" s="34"/>
      <c r="C1172" s="34"/>
      <c r="D1172" s="34"/>
      <c r="E1172" s="34"/>
      <c r="F1172" s="34"/>
      <c r="G1172" s="34"/>
      <c r="H1172" s="34"/>
      <c r="I1172" s="34"/>
      <c r="J1172" s="34"/>
      <c r="K1172" s="34"/>
      <c r="L1172" s="34"/>
      <c r="M1172" s="34"/>
      <c r="N1172" s="34"/>
      <c r="P1172" s="34"/>
      <c r="Q1172" s="34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</row>
    <row r="1173" spans="1:80" s="35" customFormat="1" x14ac:dyDescent="0.3">
      <c r="A1173" s="33"/>
      <c r="B1173" s="34"/>
      <c r="C1173" s="34"/>
      <c r="D1173" s="34"/>
      <c r="E1173" s="34"/>
      <c r="F1173" s="34"/>
      <c r="G1173" s="34"/>
      <c r="H1173" s="34"/>
      <c r="I1173" s="34"/>
      <c r="J1173" s="34"/>
      <c r="K1173" s="34"/>
      <c r="L1173" s="34"/>
      <c r="M1173" s="34"/>
      <c r="N1173" s="34"/>
      <c r="P1173" s="34"/>
      <c r="Q1173" s="34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</row>
    <row r="1174" spans="1:80" s="35" customFormat="1" x14ac:dyDescent="0.3">
      <c r="A1174" s="33"/>
      <c r="B1174" s="34"/>
      <c r="C1174" s="34"/>
      <c r="D1174" s="34"/>
      <c r="E1174" s="34"/>
      <c r="F1174" s="34"/>
      <c r="G1174" s="34"/>
      <c r="H1174" s="34"/>
      <c r="I1174" s="34"/>
      <c r="J1174" s="34"/>
      <c r="K1174" s="34"/>
      <c r="L1174" s="34"/>
      <c r="M1174" s="34"/>
      <c r="N1174" s="34"/>
      <c r="P1174" s="34"/>
      <c r="Q1174" s="34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</row>
    <row r="1175" spans="1:80" s="35" customFormat="1" x14ac:dyDescent="0.3">
      <c r="A1175" s="33"/>
      <c r="B1175" s="34"/>
      <c r="C1175" s="34"/>
      <c r="D1175" s="34"/>
      <c r="E1175" s="34"/>
      <c r="F1175" s="34"/>
      <c r="G1175" s="34"/>
      <c r="H1175" s="34"/>
      <c r="I1175" s="34"/>
      <c r="J1175" s="34"/>
      <c r="K1175" s="34"/>
      <c r="L1175" s="34"/>
      <c r="M1175" s="34"/>
      <c r="N1175" s="34"/>
      <c r="P1175" s="34"/>
      <c r="Q1175" s="34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</row>
    <row r="1176" spans="1:80" s="35" customFormat="1" x14ac:dyDescent="0.3">
      <c r="A1176" s="33"/>
      <c r="B1176" s="34"/>
      <c r="C1176" s="34"/>
      <c r="D1176" s="34"/>
      <c r="E1176" s="34"/>
      <c r="F1176" s="34"/>
      <c r="G1176" s="34"/>
      <c r="H1176" s="34"/>
      <c r="I1176" s="34"/>
      <c r="J1176" s="34"/>
      <c r="K1176" s="34"/>
      <c r="L1176" s="34"/>
      <c r="M1176" s="34"/>
      <c r="N1176" s="34"/>
      <c r="P1176" s="34"/>
      <c r="Q1176" s="34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</row>
    <row r="1177" spans="1:80" s="35" customFormat="1" x14ac:dyDescent="0.3">
      <c r="A1177" s="33"/>
      <c r="B1177" s="34"/>
      <c r="C1177" s="34"/>
      <c r="D1177" s="34"/>
      <c r="E1177" s="34"/>
      <c r="F1177" s="34"/>
      <c r="G1177" s="34"/>
      <c r="H1177" s="34"/>
      <c r="I1177" s="34"/>
      <c r="J1177" s="34"/>
      <c r="K1177" s="34"/>
      <c r="L1177" s="34"/>
      <c r="M1177" s="34"/>
      <c r="N1177" s="34"/>
      <c r="P1177" s="34"/>
      <c r="Q1177" s="34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</row>
    <row r="1178" spans="1:80" s="35" customFormat="1" x14ac:dyDescent="0.3">
      <c r="A1178" s="33"/>
      <c r="B1178" s="34"/>
      <c r="C1178" s="34"/>
      <c r="D1178" s="34"/>
      <c r="E1178" s="34"/>
      <c r="F1178" s="34"/>
      <c r="G1178" s="34"/>
      <c r="H1178" s="34"/>
      <c r="I1178" s="34"/>
      <c r="J1178" s="34"/>
      <c r="K1178" s="34"/>
      <c r="L1178" s="34"/>
      <c r="M1178" s="34"/>
      <c r="N1178" s="34"/>
      <c r="P1178" s="34"/>
      <c r="Q1178" s="34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</row>
    <row r="1179" spans="1:80" s="35" customFormat="1" x14ac:dyDescent="0.3">
      <c r="A1179" s="33"/>
      <c r="B1179" s="34"/>
      <c r="C1179" s="34"/>
      <c r="D1179" s="34"/>
      <c r="E1179" s="34"/>
      <c r="F1179" s="34"/>
      <c r="G1179" s="34"/>
      <c r="H1179" s="34"/>
      <c r="I1179" s="34"/>
      <c r="J1179" s="34"/>
      <c r="K1179" s="34"/>
      <c r="L1179" s="34"/>
      <c r="M1179" s="34"/>
      <c r="N1179" s="34"/>
      <c r="P1179" s="34"/>
      <c r="Q1179" s="34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</row>
    <row r="1180" spans="1:80" s="35" customFormat="1" x14ac:dyDescent="0.3">
      <c r="A1180" s="33"/>
      <c r="B1180" s="34"/>
      <c r="C1180" s="34"/>
      <c r="D1180" s="34"/>
      <c r="E1180" s="34"/>
      <c r="F1180" s="34"/>
      <c r="G1180" s="34"/>
      <c r="H1180" s="34"/>
      <c r="I1180" s="34"/>
      <c r="J1180" s="34"/>
      <c r="K1180" s="34"/>
      <c r="L1180" s="34"/>
      <c r="M1180" s="34"/>
      <c r="N1180" s="34"/>
      <c r="P1180" s="34"/>
      <c r="Q1180" s="34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</row>
    <row r="1181" spans="1:80" s="35" customFormat="1" x14ac:dyDescent="0.3">
      <c r="A1181" s="33"/>
      <c r="B1181" s="34"/>
      <c r="C1181" s="34"/>
      <c r="D1181" s="34"/>
      <c r="E1181" s="34"/>
      <c r="F1181" s="34"/>
      <c r="G1181" s="34"/>
      <c r="H1181" s="34"/>
      <c r="I1181" s="34"/>
      <c r="J1181" s="34"/>
      <c r="K1181" s="34"/>
      <c r="L1181" s="34"/>
      <c r="M1181" s="34"/>
      <c r="N1181" s="34"/>
      <c r="P1181" s="34"/>
      <c r="Q1181" s="34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</row>
    <row r="1182" spans="1:80" s="35" customFormat="1" x14ac:dyDescent="0.3">
      <c r="A1182" s="33"/>
      <c r="B1182" s="34"/>
      <c r="C1182" s="34"/>
      <c r="D1182" s="34"/>
      <c r="E1182" s="34"/>
      <c r="F1182" s="34"/>
      <c r="G1182" s="34"/>
      <c r="H1182" s="34"/>
      <c r="I1182" s="34"/>
      <c r="J1182" s="34"/>
      <c r="K1182" s="34"/>
      <c r="L1182" s="34"/>
      <c r="M1182" s="34"/>
      <c r="N1182" s="34"/>
      <c r="P1182" s="34"/>
      <c r="Q1182" s="34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</row>
    <row r="1183" spans="1:80" s="35" customFormat="1" x14ac:dyDescent="0.3">
      <c r="A1183" s="33"/>
      <c r="B1183" s="34"/>
      <c r="C1183" s="34"/>
      <c r="D1183" s="34"/>
      <c r="E1183" s="34"/>
      <c r="F1183" s="34"/>
      <c r="G1183" s="34"/>
      <c r="H1183" s="34"/>
      <c r="I1183" s="34"/>
      <c r="J1183" s="34"/>
      <c r="K1183" s="34"/>
      <c r="L1183" s="34"/>
      <c r="M1183" s="34"/>
      <c r="N1183" s="34"/>
      <c r="P1183" s="34"/>
      <c r="Q1183" s="34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</row>
    <row r="1184" spans="1:80" s="35" customFormat="1" x14ac:dyDescent="0.3">
      <c r="A1184" s="33"/>
      <c r="B1184" s="34"/>
      <c r="C1184" s="34"/>
      <c r="D1184" s="34"/>
      <c r="E1184" s="34"/>
      <c r="F1184" s="34"/>
      <c r="G1184" s="34"/>
      <c r="H1184" s="34"/>
      <c r="I1184" s="34"/>
      <c r="J1184" s="34"/>
      <c r="K1184" s="34"/>
      <c r="L1184" s="34"/>
      <c r="M1184" s="34"/>
      <c r="N1184" s="34"/>
      <c r="P1184" s="34"/>
      <c r="Q1184" s="34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</row>
    <row r="1185" spans="1:80" s="35" customFormat="1" x14ac:dyDescent="0.3">
      <c r="A1185" s="33"/>
      <c r="B1185" s="34"/>
      <c r="C1185" s="34"/>
      <c r="D1185" s="34"/>
      <c r="E1185" s="34"/>
      <c r="F1185" s="34"/>
      <c r="G1185" s="34"/>
      <c r="H1185" s="34"/>
      <c r="I1185" s="34"/>
      <c r="J1185" s="34"/>
      <c r="K1185" s="34"/>
      <c r="L1185" s="34"/>
      <c r="M1185" s="34"/>
      <c r="N1185" s="34"/>
      <c r="P1185" s="34"/>
      <c r="Q1185" s="34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</row>
    <row r="1186" spans="1:80" s="35" customFormat="1" x14ac:dyDescent="0.3">
      <c r="A1186" s="33"/>
      <c r="B1186" s="34"/>
      <c r="C1186" s="34"/>
      <c r="D1186" s="34"/>
      <c r="E1186" s="34"/>
      <c r="F1186" s="34"/>
      <c r="G1186" s="34"/>
      <c r="H1186" s="34"/>
      <c r="I1186" s="34"/>
      <c r="J1186" s="34"/>
      <c r="K1186" s="34"/>
      <c r="L1186" s="34"/>
      <c r="M1186" s="34"/>
      <c r="N1186" s="34"/>
      <c r="P1186" s="34"/>
      <c r="Q1186" s="34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</row>
    <row r="1187" spans="1:80" s="35" customFormat="1" x14ac:dyDescent="0.3">
      <c r="A1187" s="33"/>
      <c r="B1187" s="34"/>
      <c r="C1187" s="34"/>
      <c r="D1187" s="34"/>
      <c r="E1187" s="34"/>
      <c r="F1187" s="34"/>
      <c r="G1187" s="34"/>
      <c r="H1187" s="34"/>
      <c r="I1187" s="34"/>
      <c r="J1187" s="34"/>
      <c r="K1187" s="34"/>
      <c r="L1187" s="34"/>
      <c r="M1187" s="34"/>
      <c r="N1187" s="34"/>
      <c r="P1187" s="34"/>
      <c r="Q1187" s="34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</row>
    <row r="1188" spans="1:80" s="35" customFormat="1" x14ac:dyDescent="0.3">
      <c r="A1188" s="33"/>
      <c r="B1188" s="34"/>
      <c r="C1188" s="34"/>
      <c r="D1188" s="34"/>
      <c r="E1188" s="34"/>
      <c r="F1188" s="34"/>
      <c r="G1188" s="34"/>
      <c r="H1188" s="34"/>
      <c r="I1188" s="34"/>
      <c r="J1188" s="34"/>
      <c r="K1188" s="34"/>
      <c r="L1188" s="34"/>
      <c r="M1188" s="34"/>
      <c r="N1188" s="34"/>
      <c r="P1188" s="34"/>
      <c r="Q1188" s="34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</row>
    <row r="1189" spans="1:80" s="35" customFormat="1" x14ac:dyDescent="0.3">
      <c r="A1189" s="33"/>
      <c r="B1189" s="34"/>
      <c r="C1189" s="34"/>
      <c r="D1189" s="34"/>
      <c r="E1189" s="34"/>
      <c r="F1189" s="34"/>
      <c r="G1189" s="34"/>
      <c r="H1189" s="34"/>
      <c r="I1189" s="34"/>
      <c r="J1189" s="34"/>
      <c r="K1189" s="34"/>
      <c r="L1189" s="34"/>
      <c r="M1189" s="34"/>
      <c r="N1189" s="34"/>
      <c r="P1189" s="34"/>
      <c r="Q1189" s="34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</row>
    <row r="1190" spans="1:80" s="35" customFormat="1" x14ac:dyDescent="0.3">
      <c r="A1190" s="33"/>
      <c r="B1190" s="34"/>
      <c r="C1190" s="34"/>
      <c r="D1190" s="34"/>
      <c r="E1190" s="34"/>
      <c r="F1190" s="34"/>
      <c r="G1190" s="34"/>
      <c r="H1190" s="34"/>
      <c r="I1190" s="34"/>
      <c r="J1190" s="34"/>
      <c r="K1190" s="34"/>
      <c r="L1190" s="34"/>
      <c r="M1190" s="34"/>
      <c r="N1190" s="34"/>
      <c r="P1190" s="34"/>
      <c r="Q1190" s="34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</row>
    <row r="1191" spans="1:80" s="35" customFormat="1" x14ac:dyDescent="0.3">
      <c r="A1191" s="33"/>
      <c r="B1191" s="34"/>
      <c r="C1191" s="34"/>
      <c r="D1191" s="34"/>
      <c r="E1191" s="34"/>
      <c r="F1191" s="34"/>
      <c r="G1191" s="34"/>
      <c r="H1191" s="34"/>
      <c r="I1191" s="34"/>
      <c r="J1191" s="34"/>
      <c r="K1191" s="34"/>
      <c r="L1191" s="34"/>
      <c r="M1191" s="34"/>
      <c r="N1191" s="34"/>
      <c r="P1191" s="34"/>
      <c r="Q1191" s="34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</row>
    <row r="1192" spans="1:80" s="35" customFormat="1" x14ac:dyDescent="0.3">
      <c r="A1192" s="33"/>
      <c r="B1192" s="34"/>
      <c r="C1192" s="34"/>
      <c r="D1192" s="34"/>
      <c r="E1192" s="34"/>
      <c r="F1192" s="34"/>
      <c r="G1192" s="34"/>
      <c r="H1192" s="34"/>
      <c r="I1192" s="34"/>
      <c r="J1192" s="34"/>
      <c r="K1192" s="34"/>
      <c r="L1192" s="34"/>
      <c r="M1192" s="34"/>
      <c r="N1192" s="34"/>
      <c r="P1192" s="34"/>
      <c r="Q1192" s="34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</row>
    <row r="1193" spans="1:80" s="35" customFormat="1" x14ac:dyDescent="0.3">
      <c r="A1193" s="33"/>
      <c r="B1193" s="34"/>
      <c r="C1193" s="34"/>
      <c r="D1193" s="34"/>
      <c r="E1193" s="34"/>
      <c r="F1193" s="34"/>
      <c r="G1193" s="34"/>
      <c r="H1193" s="34"/>
      <c r="I1193" s="34"/>
      <c r="J1193" s="34"/>
      <c r="K1193" s="34"/>
      <c r="L1193" s="34"/>
      <c r="M1193" s="34"/>
      <c r="N1193" s="34"/>
      <c r="P1193" s="34"/>
      <c r="Q1193" s="34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</row>
    <row r="1194" spans="1:80" s="35" customFormat="1" x14ac:dyDescent="0.3">
      <c r="A1194" s="33"/>
      <c r="B1194" s="34"/>
      <c r="C1194" s="34"/>
      <c r="D1194" s="34"/>
      <c r="E1194" s="34"/>
      <c r="F1194" s="34"/>
      <c r="G1194" s="34"/>
      <c r="H1194" s="34"/>
      <c r="I1194" s="34"/>
      <c r="J1194" s="34"/>
      <c r="K1194" s="34"/>
      <c r="L1194" s="34"/>
      <c r="M1194" s="34"/>
      <c r="N1194" s="34"/>
      <c r="P1194" s="34"/>
      <c r="Q1194" s="34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</row>
    <row r="1195" spans="1:80" s="35" customFormat="1" x14ac:dyDescent="0.3">
      <c r="A1195" s="33"/>
      <c r="B1195" s="34"/>
      <c r="C1195" s="34"/>
      <c r="D1195" s="34"/>
      <c r="E1195" s="34"/>
      <c r="F1195" s="34"/>
      <c r="G1195" s="34"/>
      <c r="H1195" s="34"/>
      <c r="I1195" s="34"/>
      <c r="J1195" s="34"/>
      <c r="K1195" s="34"/>
      <c r="L1195" s="34"/>
      <c r="M1195" s="34"/>
      <c r="N1195" s="34"/>
      <c r="P1195" s="34"/>
      <c r="Q1195" s="34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</row>
    <row r="1196" spans="1:80" s="35" customFormat="1" x14ac:dyDescent="0.3">
      <c r="A1196" s="33"/>
      <c r="B1196" s="34"/>
      <c r="C1196" s="34"/>
      <c r="D1196" s="34"/>
      <c r="E1196" s="34"/>
      <c r="F1196" s="34"/>
      <c r="G1196" s="34"/>
      <c r="H1196" s="34"/>
      <c r="I1196" s="34"/>
      <c r="J1196" s="34"/>
      <c r="K1196" s="34"/>
      <c r="L1196" s="34"/>
      <c r="M1196" s="34"/>
      <c r="N1196" s="34"/>
      <c r="P1196" s="34"/>
      <c r="Q1196" s="34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</row>
    <row r="1197" spans="1:80" s="35" customFormat="1" x14ac:dyDescent="0.3">
      <c r="A1197" s="33"/>
      <c r="B1197" s="34"/>
      <c r="C1197" s="34"/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P1197" s="34"/>
      <c r="Q1197" s="34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</row>
    <row r="1198" spans="1:80" s="35" customFormat="1" x14ac:dyDescent="0.3">
      <c r="A1198" s="33"/>
      <c r="B1198" s="34"/>
      <c r="C1198" s="34"/>
      <c r="D1198" s="34"/>
      <c r="E1198" s="34"/>
      <c r="F1198" s="34"/>
      <c r="G1198" s="34"/>
      <c r="H1198" s="34"/>
      <c r="I1198" s="34"/>
      <c r="J1198" s="34"/>
      <c r="K1198" s="34"/>
      <c r="L1198" s="34"/>
      <c r="M1198" s="34"/>
      <c r="N1198" s="34"/>
      <c r="P1198" s="34"/>
      <c r="Q1198" s="34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</row>
    <row r="1199" spans="1:80" s="35" customFormat="1" x14ac:dyDescent="0.3">
      <c r="A1199" s="33"/>
      <c r="B1199" s="34"/>
      <c r="C1199" s="34"/>
      <c r="D1199" s="34"/>
      <c r="E1199" s="34"/>
      <c r="F1199" s="34"/>
      <c r="G1199" s="34"/>
      <c r="H1199" s="34"/>
      <c r="I1199" s="34"/>
      <c r="J1199" s="34"/>
      <c r="K1199" s="34"/>
      <c r="L1199" s="34"/>
      <c r="M1199" s="34"/>
      <c r="N1199" s="34"/>
      <c r="P1199" s="34"/>
      <c r="Q1199" s="34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</row>
    <row r="1200" spans="1:80" s="35" customFormat="1" x14ac:dyDescent="0.3">
      <c r="A1200" s="33"/>
      <c r="B1200" s="34"/>
      <c r="C1200" s="34"/>
      <c r="D1200" s="34"/>
      <c r="E1200" s="34"/>
      <c r="F1200" s="34"/>
      <c r="G1200" s="34"/>
      <c r="H1200" s="34"/>
      <c r="I1200" s="34"/>
      <c r="J1200" s="34"/>
      <c r="K1200" s="34"/>
      <c r="L1200" s="34"/>
      <c r="M1200" s="34"/>
      <c r="N1200" s="34"/>
      <c r="P1200" s="34"/>
      <c r="Q1200" s="34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</row>
    <row r="1201" spans="1:80" s="35" customFormat="1" x14ac:dyDescent="0.3">
      <c r="A1201" s="33"/>
      <c r="B1201" s="34"/>
      <c r="C1201" s="34"/>
      <c r="D1201" s="34"/>
      <c r="E1201" s="34"/>
      <c r="F1201" s="34"/>
      <c r="G1201" s="34"/>
      <c r="H1201" s="34"/>
      <c r="I1201" s="34"/>
      <c r="J1201" s="34"/>
      <c r="K1201" s="34"/>
      <c r="L1201" s="34"/>
      <c r="M1201" s="34"/>
      <c r="N1201" s="34"/>
      <c r="P1201" s="34"/>
      <c r="Q1201" s="34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</row>
    <row r="1202" spans="1:80" s="35" customFormat="1" x14ac:dyDescent="0.3">
      <c r="A1202" s="33"/>
      <c r="B1202" s="34"/>
      <c r="C1202" s="34"/>
      <c r="D1202" s="34"/>
      <c r="E1202" s="34"/>
      <c r="F1202" s="34"/>
      <c r="G1202" s="34"/>
      <c r="H1202" s="34"/>
      <c r="I1202" s="34"/>
      <c r="J1202" s="34"/>
      <c r="K1202" s="34"/>
      <c r="L1202" s="34"/>
      <c r="M1202" s="34"/>
      <c r="N1202" s="34"/>
      <c r="P1202" s="34"/>
      <c r="Q1202" s="34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</row>
    <row r="1203" spans="1:80" s="35" customFormat="1" x14ac:dyDescent="0.3">
      <c r="A1203" s="33"/>
      <c r="B1203" s="34"/>
      <c r="C1203" s="34"/>
      <c r="D1203" s="34"/>
      <c r="E1203" s="34"/>
      <c r="F1203" s="34"/>
      <c r="G1203" s="34"/>
      <c r="H1203" s="34"/>
      <c r="I1203" s="34"/>
      <c r="J1203" s="34"/>
      <c r="K1203" s="34"/>
      <c r="L1203" s="34"/>
      <c r="M1203" s="34"/>
      <c r="N1203" s="34"/>
      <c r="P1203" s="34"/>
      <c r="Q1203" s="34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</row>
    <row r="1204" spans="1:80" s="35" customFormat="1" x14ac:dyDescent="0.3">
      <c r="A1204" s="33"/>
      <c r="B1204" s="34"/>
      <c r="C1204" s="34"/>
      <c r="D1204" s="34"/>
      <c r="E1204" s="34"/>
      <c r="F1204" s="34"/>
      <c r="G1204" s="34"/>
      <c r="H1204" s="34"/>
      <c r="I1204" s="34"/>
      <c r="J1204" s="34"/>
      <c r="K1204" s="34"/>
      <c r="L1204" s="34"/>
      <c r="M1204" s="34"/>
      <c r="N1204" s="34"/>
      <c r="P1204" s="34"/>
      <c r="Q1204" s="34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</row>
    <row r="1205" spans="1:80" s="35" customFormat="1" x14ac:dyDescent="0.3">
      <c r="A1205" s="33"/>
      <c r="B1205" s="34"/>
      <c r="C1205" s="34"/>
      <c r="D1205" s="34"/>
      <c r="E1205" s="34"/>
      <c r="F1205" s="34"/>
      <c r="G1205" s="34"/>
      <c r="H1205" s="34"/>
      <c r="I1205" s="34"/>
      <c r="J1205" s="34"/>
      <c r="K1205" s="34"/>
      <c r="L1205" s="34"/>
      <c r="M1205" s="34"/>
      <c r="N1205" s="34"/>
      <c r="P1205" s="34"/>
      <c r="Q1205" s="34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</row>
    <row r="1206" spans="1:80" s="35" customFormat="1" x14ac:dyDescent="0.3">
      <c r="A1206" s="33"/>
      <c r="B1206" s="34"/>
      <c r="C1206" s="34"/>
      <c r="D1206" s="34"/>
      <c r="E1206" s="34"/>
      <c r="F1206" s="34"/>
      <c r="G1206" s="34"/>
      <c r="H1206" s="34"/>
      <c r="I1206" s="34"/>
      <c r="J1206" s="34"/>
      <c r="K1206" s="34"/>
      <c r="L1206" s="34"/>
      <c r="M1206" s="34"/>
      <c r="N1206" s="34"/>
      <c r="P1206" s="34"/>
      <c r="Q1206" s="34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</row>
    <row r="1207" spans="1:80" s="35" customFormat="1" x14ac:dyDescent="0.3">
      <c r="A1207" s="33"/>
      <c r="B1207" s="34"/>
      <c r="C1207" s="34"/>
      <c r="D1207" s="34"/>
      <c r="E1207" s="34"/>
      <c r="F1207" s="34"/>
      <c r="G1207" s="34"/>
      <c r="H1207" s="34"/>
      <c r="I1207" s="34"/>
      <c r="J1207" s="34"/>
      <c r="K1207" s="34"/>
      <c r="L1207" s="34"/>
      <c r="M1207" s="34"/>
      <c r="N1207" s="34"/>
      <c r="P1207" s="34"/>
      <c r="Q1207" s="34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</row>
    <row r="1208" spans="1:80" s="35" customFormat="1" x14ac:dyDescent="0.3">
      <c r="A1208" s="33"/>
      <c r="B1208" s="34"/>
      <c r="C1208" s="34"/>
      <c r="D1208" s="34"/>
      <c r="E1208" s="34"/>
      <c r="F1208" s="34"/>
      <c r="G1208" s="34"/>
      <c r="H1208" s="34"/>
      <c r="I1208" s="34"/>
      <c r="J1208" s="34"/>
      <c r="K1208" s="34"/>
      <c r="L1208" s="34"/>
      <c r="M1208" s="34"/>
      <c r="N1208" s="34"/>
      <c r="P1208" s="34"/>
      <c r="Q1208" s="34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</row>
    <row r="1209" spans="1:80" s="35" customFormat="1" x14ac:dyDescent="0.3">
      <c r="A1209" s="33"/>
      <c r="B1209" s="34"/>
      <c r="C1209" s="34"/>
      <c r="D1209" s="34"/>
      <c r="E1209" s="34"/>
      <c r="F1209" s="34"/>
      <c r="G1209" s="34"/>
      <c r="H1209" s="34"/>
      <c r="I1209" s="34"/>
      <c r="J1209" s="34"/>
      <c r="K1209" s="34"/>
      <c r="L1209" s="34"/>
      <c r="M1209" s="34"/>
      <c r="N1209" s="34"/>
      <c r="P1209" s="34"/>
      <c r="Q1209" s="34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</row>
    <row r="1210" spans="1:80" s="35" customFormat="1" x14ac:dyDescent="0.3">
      <c r="A1210" s="33"/>
      <c r="B1210" s="34"/>
      <c r="C1210" s="34"/>
      <c r="D1210" s="34"/>
      <c r="E1210" s="34"/>
      <c r="F1210" s="34"/>
      <c r="G1210" s="34"/>
      <c r="H1210" s="34"/>
      <c r="I1210" s="34"/>
      <c r="J1210" s="34"/>
      <c r="K1210" s="34"/>
      <c r="L1210" s="34"/>
      <c r="M1210" s="34"/>
      <c r="N1210" s="34"/>
      <c r="P1210" s="34"/>
      <c r="Q1210" s="34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</row>
    <row r="1211" spans="1:80" s="35" customFormat="1" x14ac:dyDescent="0.3">
      <c r="A1211" s="33"/>
      <c r="B1211" s="34"/>
      <c r="C1211" s="34"/>
      <c r="D1211" s="34"/>
      <c r="E1211" s="34"/>
      <c r="F1211" s="34"/>
      <c r="G1211" s="34"/>
      <c r="H1211" s="34"/>
      <c r="I1211" s="34"/>
      <c r="J1211" s="34"/>
      <c r="K1211" s="34"/>
      <c r="L1211" s="34"/>
      <c r="M1211" s="34"/>
      <c r="N1211" s="34"/>
      <c r="P1211" s="34"/>
      <c r="Q1211" s="34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</row>
    <row r="1212" spans="1:80" s="35" customFormat="1" x14ac:dyDescent="0.3">
      <c r="A1212" s="33"/>
      <c r="B1212" s="34"/>
      <c r="C1212" s="34"/>
      <c r="D1212" s="34"/>
      <c r="E1212" s="34"/>
      <c r="F1212" s="34"/>
      <c r="G1212" s="34"/>
      <c r="H1212" s="34"/>
      <c r="I1212" s="34"/>
      <c r="J1212" s="34"/>
      <c r="K1212" s="34"/>
      <c r="L1212" s="34"/>
      <c r="M1212" s="34"/>
      <c r="N1212" s="34"/>
      <c r="P1212" s="34"/>
      <c r="Q1212" s="34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</row>
    <row r="1213" spans="1:80" s="35" customFormat="1" x14ac:dyDescent="0.3">
      <c r="A1213" s="33"/>
      <c r="B1213" s="34"/>
      <c r="C1213" s="34"/>
      <c r="D1213" s="34"/>
      <c r="E1213" s="34"/>
      <c r="F1213" s="34"/>
      <c r="G1213" s="34"/>
      <c r="H1213" s="34"/>
      <c r="I1213" s="34"/>
      <c r="J1213" s="34"/>
      <c r="K1213" s="34"/>
      <c r="L1213" s="34"/>
      <c r="M1213" s="34"/>
      <c r="N1213" s="34"/>
      <c r="P1213" s="34"/>
      <c r="Q1213" s="34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</row>
    <row r="1214" spans="1:80" s="35" customFormat="1" x14ac:dyDescent="0.3">
      <c r="A1214" s="33"/>
      <c r="B1214" s="34"/>
      <c r="C1214" s="34"/>
      <c r="D1214" s="34"/>
      <c r="E1214" s="34"/>
      <c r="F1214" s="34"/>
      <c r="G1214" s="34"/>
      <c r="H1214" s="34"/>
      <c r="I1214" s="34"/>
      <c r="J1214" s="34"/>
      <c r="K1214" s="34"/>
      <c r="L1214" s="34"/>
      <c r="M1214" s="34"/>
      <c r="N1214" s="34"/>
      <c r="P1214" s="34"/>
      <c r="Q1214" s="34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</row>
    <row r="1215" spans="1:80" s="35" customFormat="1" x14ac:dyDescent="0.3">
      <c r="A1215" s="33"/>
      <c r="B1215" s="34"/>
      <c r="C1215" s="34"/>
      <c r="D1215" s="34"/>
      <c r="E1215" s="34"/>
      <c r="F1215" s="34"/>
      <c r="G1215" s="34"/>
      <c r="H1215" s="34"/>
      <c r="I1215" s="34"/>
      <c r="J1215" s="34"/>
      <c r="K1215" s="34"/>
      <c r="L1215" s="34"/>
      <c r="M1215" s="34"/>
      <c r="N1215" s="34"/>
      <c r="P1215" s="34"/>
      <c r="Q1215" s="34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</row>
    <row r="1216" spans="1:80" s="35" customFormat="1" x14ac:dyDescent="0.3">
      <c r="A1216" s="33"/>
      <c r="B1216" s="34"/>
      <c r="C1216" s="34"/>
      <c r="D1216" s="34"/>
      <c r="E1216" s="34"/>
      <c r="F1216" s="34"/>
      <c r="G1216" s="34"/>
      <c r="H1216" s="34"/>
      <c r="I1216" s="34"/>
      <c r="J1216" s="34"/>
      <c r="K1216" s="34"/>
      <c r="L1216" s="34"/>
      <c r="M1216" s="34"/>
      <c r="N1216" s="34"/>
      <c r="P1216" s="34"/>
      <c r="Q1216" s="34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</row>
    <row r="1217" spans="1:80" s="35" customFormat="1" x14ac:dyDescent="0.3">
      <c r="A1217" s="33"/>
      <c r="B1217" s="34"/>
      <c r="C1217" s="34"/>
      <c r="D1217" s="34"/>
      <c r="E1217" s="34"/>
      <c r="F1217" s="34"/>
      <c r="G1217" s="34"/>
      <c r="H1217" s="34"/>
      <c r="I1217" s="34"/>
      <c r="J1217" s="34"/>
      <c r="K1217" s="34"/>
      <c r="L1217" s="34"/>
      <c r="M1217" s="34"/>
      <c r="N1217" s="34"/>
      <c r="P1217" s="34"/>
      <c r="Q1217" s="34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</row>
    <row r="1218" spans="1:80" s="35" customFormat="1" x14ac:dyDescent="0.3">
      <c r="A1218" s="33"/>
      <c r="B1218" s="34"/>
      <c r="C1218" s="34"/>
      <c r="D1218" s="34"/>
      <c r="E1218" s="34"/>
      <c r="F1218" s="34"/>
      <c r="G1218" s="34"/>
      <c r="H1218" s="34"/>
      <c r="I1218" s="34"/>
      <c r="J1218" s="34"/>
      <c r="K1218" s="34"/>
      <c r="L1218" s="34"/>
      <c r="M1218" s="34"/>
      <c r="N1218" s="34"/>
      <c r="P1218" s="34"/>
      <c r="Q1218" s="34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</row>
    <row r="1219" spans="1:80" s="35" customFormat="1" x14ac:dyDescent="0.3">
      <c r="A1219" s="33"/>
      <c r="B1219" s="34"/>
      <c r="C1219" s="34"/>
      <c r="D1219" s="34"/>
      <c r="E1219" s="34"/>
      <c r="F1219" s="34"/>
      <c r="G1219" s="34"/>
      <c r="H1219" s="34"/>
      <c r="I1219" s="34"/>
      <c r="J1219" s="34"/>
      <c r="K1219" s="34"/>
      <c r="L1219" s="34"/>
      <c r="M1219" s="34"/>
      <c r="N1219" s="34"/>
      <c r="P1219" s="34"/>
      <c r="Q1219" s="34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</row>
    <row r="1220" spans="1:80" s="35" customFormat="1" x14ac:dyDescent="0.3">
      <c r="A1220" s="33"/>
      <c r="B1220" s="34"/>
      <c r="C1220" s="34"/>
      <c r="D1220" s="34"/>
      <c r="E1220" s="34"/>
      <c r="F1220" s="34"/>
      <c r="G1220" s="34"/>
      <c r="H1220" s="34"/>
      <c r="I1220" s="34"/>
      <c r="J1220" s="34"/>
      <c r="K1220" s="34"/>
      <c r="L1220" s="34"/>
      <c r="M1220" s="34"/>
      <c r="N1220" s="34"/>
      <c r="P1220" s="34"/>
      <c r="Q1220" s="34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</row>
    <row r="1221" spans="1:80" s="35" customFormat="1" x14ac:dyDescent="0.3">
      <c r="A1221" s="33"/>
      <c r="B1221" s="34"/>
      <c r="C1221" s="34"/>
      <c r="D1221" s="34"/>
      <c r="E1221" s="34"/>
      <c r="F1221" s="34"/>
      <c r="G1221" s="34"/>
      <c r="H1221" s="34"/>
      <c r="I1221" s="34"/>
      <c r="J1221" s="34"/>
      <c r="K1221" s="34"/>
      <c r="L1221" s="34"/>
      <c r="M1221" s="34"/>
      <c r="N1221" s="34"/>
      <c r="P1221" s="34"/>
      <c r="Q1221" s="34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</row>
    <row r="1222" spans="1:80" s="35" customFormat="1" x14ac:dyDescent="0.3">
      <c r="A1222" s="33"/>
      <c r="B1222" s="34"/>
      <c r="C1222" s="34"/>
      <c r="D1222" s="34"/>
      <c r="E1222" s="34"/>
      <c r="F1222" s="34"/>
      <c r="G1222" s="34"/>
      <c r="H1222" s="34"/>
      <c r="I1222" s="34"/>
      <c r="J1222" s="34"/>
      <c r="K1222" s="34"/>
      <c r="L1222" s="34"/>
      <c r="M1222" s="34"/>
      <c r="N1222" s="34"/>
      <c r="P1222" s="34"/>
      <c r="Q1222" s="34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</row>
    <row r="1223" spans="1:80" s="35" customFormat="1" x14ac:dyDescent="0.3">
      <c r="A1223" s="33"/>
      <c r="B1223" s="34"/>
      <c r="C1223" s="34"/>
      <c r="D1223" s="34"/>
      <c r="E1223" s="34"/>
      <c r="F1223" s="34"/>
      <c r="G1223" s="34"/>
      <c r="H1223" s="34"/>
      <c r="I1223" s="34"/>
      <c r="J1223" s="34"/>
      <c r="K1223" s="34"/>
      <c r="L1223" s="34"/>
      <c r="M1223" s="34"/>
      <c r="N1223" s="34"/>
      <c r="P1223" s="34"/>
      <c r="Q1223" s="34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</row>
    <row r="1224" spans="1:80" s="35" customFormat="1" x14ac:dyDescent="0.3">
      <c r="A1224" s="33"/>
      <c r="B1224" s="34"/>
      <c r="C1224" s="34"/>
      <c r="D1224" s="34"/>
      <c r="E1224" s="34"/>
      <c r="F1224" s="34"/>
      <c r="G1224" s="34"/>
      <c r="H1224" s="34"/>
      <c r="I1224" s="34"/>
      <c r="J1224" s="34"/>
      <c r="K1224" s="34"/>
      <c r="L1224" s="34"/>
      <c r="M1224" s="34"/>
      <c r="N1224" s="34"/>
      <c r="P1224" s="34"/>
      <c r="Q1224" s="34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</row>
    <row r="1225" spans="1:80" s="35" customFormat="1" x14ac:dyDescent="0.3">
      <c r="A1225" s="33"/>
      <c r="B1225" s="34"/>
      <c r="C1225" s="34"/>
      <c r="D1225" s="34"/>
      <c r="E1225" s="34"/>
      <c r="F1225" s="34"/>
      <c r="G1225" s="34"/>
      <c r="H1225" s="34"/>
      <c r="I1225" s="34"/>
      <c r="J1225" s="34"/>
      <c r="K1225" s="34"/>
      <c r="L1225" s="34"/>
      <c r="M1225" s="34"/>
      <c r="N1225" s="34"/>
      <c r="P1225" s="34"/>
      <c r="Q1225" s="34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</row>
    <row r="1226" spans="1:80" s="35" customFormat="1" x14ac:dyDescent="0.3">
      <c r="A1226" s="33"/>
      <c r="B1226" s="34"/>
      <c r="C1226" s="34"/>
      <c r="D1226" s="34"/>
      <c r="E1226" s="34"/>
      <c r="F1226" s="34"/>
      <c r="G1226" s="34"/>
      <c r="H1226" s="34"/>
      <c r="I1226" s="34"/>
      <c r="J1226" s="34"/>
      <c r="K1226" s="34"/>
      <c r="L1226" s="34"/>
      <c r="M1226" s="34"/>
      <c r="N1226" s="34"/>
      <c r="P1226" s="34"/>
      <c r="Q1226" s="34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</row>
    <row r="1227" spans="1:80" s="35" customFormat="1" x14ac:dyDescent="0.3">
      <c r="A1227" s="33"/>
      <c r="B1227" s="34"/>
      <c r="C1227" s="34"/>
      <c r="D1227" s="34"/>
      <c r="E1227" s="34"/>
      <c r="F1227" s="34"/>
      <c r="G1227" s="34"/>
      <c r="H1227" s="34"/>
      <c r="I1227" s="34"/>
      <c r="J1227" s="34"/>
      <c r="K1227" s="34"/>
      <c r="L1227" s="34"/>
      <c r="M1227" s="34"/>
      <c r="N1227" s="34"/>
      <c r="P1227" s="34"/>
      <c r="Q1227" s="34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</row>
    <row r="1228" spans="1:80" s="35" customFormat="1" x14ac:dyDescent="0.3">
      <c r="A1228" s="33"/>
      <c r="B1228" s="34"/>
      <c r="C1228" s="34"/>
      <c r="D1228" s="34"/>
      <c r="E1228" s="34"/>
      <c r="F1228" s="34"/>
      <c r="G1228" s="34"/>
      <c r="H1228" s="34"/>
      <c r="I1228" s="34"/>
      <c r="J1228" s="34"/>
      <c r="K1228" s="34"/>
      <c r="L1228" s="34"/>
      <c r="M1228" s="34"/>
      <c r="N1228" s="34"/>
      <c r="P1228" s="34"/>
      <c r="Q1228" s="34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</row>
    <row r="1229" spans="1:80" s="35" customFormat="1" x14ac:dyDescent="0.3">
      <c r="A1229" s="33"/>
      <c r="B1229" s="34"/>
      <c r="C1229" s="34"/>
      <c r="D1229" s="34"/>
      <c r="E1229" s="34"/>
      <c r="F1229" s="34"/>
      <c r="G1229" s="34"/>
      <c r="H1229" s="34"/>
      <c r="I1229" s="34"/>
      <c r="J1229" s="34"/>
      <c r="K1229" s="34"/>
      <c r="L1229" s="34"/>
      <c r="M1229" s="34"/>
      <c r="N1229" s="34"/>
      <c r="P1229" s="34"/>
      <c r="Q1229" s="34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</row>
    <row r="1230" spans="1:80" s="35" customFormat="1" x14ac:dyDescent="0.3">
      <c r="A1230" s="33"/>
      <c r="B1230" s="34"/>
      <c r="C1230" s="34"/>
      <c r="D1230" s="34"/>
      <c r="E1230" s="34"/>
      <c r="F1230" s="34"/>
      <c r="G1230" s="34"/>
      <c r="H1230" s="34"/>
      <c r="I1230" s="34"/>
      <c r="J1230" s="34"/>
      <c r="K1230" s="34"/>
      <c r="L1230" s="34"/>
      <c r="M1230" s="34"/>
      <c r="N1230" s="34"/>
      <c r="P1230" s="34"/>
      <c r="Q1230" s="34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</row>
    <row r="1231" spans="1:80" s="35" customFormat="1" x14ac:dyDescent="0.3">
      <c r="A1231" s="33"/>
      <c r="B1231" s="34"/>
      <c r="C1231" s="34"/>
      <c r="D1231" s="34"/>
      <c r="E1231" s="34"/>
      <c r="F1231" s="34"/>
      <c r="G1231" s="34"/>
      <c r="H1231" s="34"/>
      <c r="I1231" s="34"/>
      <c r="J1231" s="34"/>
      <c r="K1231" s="34"/>
      <c r="L1231" s="34"/>
      <c r="M1231" s="34"/>
      <c r="N1231" s="34"/>
      <c r="P1231" s="34"/>
      <c r="Q1231" s="34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</row>
    <row r="1232" spans="1:80" s="35" customFormat="1" x14ac:dyDescent="0.3">
      <c r="A1232" s="33"/>
      <c r="B1232" s="34"/>
      <c r="C1232" s="34"/>
      <c r="D1232" s="34"/>
      <c r="E1232" s="34"/>
      <c r="F1232" s="34"/>
      <c r="G1232" s="34"/>
      <c r="H1232" s="34"/>
      <c r="I1232" s="34"/>
      <c r="J1232" s="34"/>
      <c r="K1232" s="34"/>
      <c r="L1232" s="34"/>
      <c r="M1232" s="34"/>
      <c r="N1232" s="34"/>
      <c r="P1232" s="34"/>
      <c r="Q1232" s="34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</row>
    <row r="1233" spans="1:80" s="35" customFormat="1" x14ac:dyDescent="0.3">
      <c r="A1233" s="33"/>
      <c r="B1233" s="34"/>
      <c r="C1233" s="34"/>
      <c r="D1233" s="34"/>
      <c r="E1233" s="34"/>
      <c r="F1233" s="34"/>
      <c r="G1233" s="34"/>
      <c r="H1233" s="34"/>
      <c r="I1233" s="34"/>
      <c r="J1233" s="34"/>
      <c r="K1233" s="34"/>
      <c r="L1233" s="34"/>
      <c r="M1233" s="34"/>
      <c r="N1233" s="34"/>
      <c r="P1233" s="34"/>
      <c r="Q1233" s="34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</row>
    <row r="1234" spans="1:80" s="35" customFormat="1" x14ac:dyDescent="0.3">
      <c r="A1234" s="33"/>
      <c r="B1234" s="34"/>
      <c r="C1234" s="34"/>
      <c r="D1234" s="34"/>
      <c r="E1234" s="34"/>
      <c r="F1234" s="34"/>
      <c r="G1234" s="34"/>
      <c r="H1234" s="34"/>
      <c r="I1234" s="34"/>
      <c r="J1234" s="34"/>
      <c r="K1234" s="34"/>
      <c r="L1234" s="34"/>
      <c r="M1234" s="34"/>
      <c r="N1234" s="34"/>
      <c r="P1234" s="34"/>
      <c r="Q1234" s="34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</row>
    <row r="1235" spans="1:80" s="35" customFormat="1" x14ac:dyDescent="0.3">
      <c r="A1235" s="33"/>
      <c r="B1235" s="34"/>
      <c r="C1235" s="34"/>
      <c r="D1235" s="34"/>
      <c r="E1235" s="34"/>
      <c r="F1235" s="34"/>
      <c r="G1235" s="34"/>
      <c r="H1235" s="34"/>
      <c r="I1235" s="34"/>
      <c r="J1235" s="34"/>
      <c r="K1235" s="34"/>
      <c r="L1235" s="34"/>
      <c r="M1235" s="34"/>
      <c r="N1235" s="34"/>
      <c r="P1235" s="34"/>
      <c r="Q1235" s="34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</row>
    <row r="1236" spans="1:80" s="35" customFormat="1" x14ac:dyDescent="0.3">
      <c r="A1236" s="33"/>
      <c r="B1236" s="34"/>
      <c r="C1236" s="34"/>
      <c r="D1236" s="34"/>
      <c r="E1236" s="34"/>
      <c r="F1236" s="34"/>
      <c r="G1236" s="34"/>
      <c r="H1236" s="34"/>
      <c r="I1236" s="34"/>
      <c r="J1236" s="34"/>
      <c r="K1236" s="34"/>
      <c r="L1236" s="34"/>
      <c r="M1236" s="34"/>
      <c r="N1236" s="34"/>
      <c r="P1236" s="34"/>
      <c r="Q1236" s="34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</row>
    <row r="1237" spans="1:80" s="35" customFormat="1" x14ac:dyDescent="0.3">
      <c r="A1237" s="33"/>
      <c r="B1237" s="34"/>
      <c r="C1237" s="34"/>
      <c r="D1237" s="34"/>
      <c r="E1237" s="34"/>
      <c r="F1237" s="34"/>
      <c r="G1237" s="34"/>
      <c r="H1237" s="34"/>
      <c r="I1237" s="34"/>
      <c r="J1237" s="34"/>
      <c r="K1237" s="34"/>
      <c r="L1237" s="34"/>
      <c r="M1237" s="34"/>
      <c r="N1237" s="34"/>
      <c r="P1237" s="34"/>
      <c r="Q1237" s="34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</row>
    <row r="1238" spans="1:80" s="35" customFormat="1" x14ac:dyDescent="0.3">
      <c r="A1238" s="33"/>
      <c r="B1238" s="34"/>
      <c r="C1238" s="34"/>
      <c r="D1238" s="34"/>
      <c r="E1238" s="34"/>
      <c r="F1238" s="34"/>
      <c r="G1238" s="34"/>
      <c r="H1238" s="34"/>
      <c r="I1238" s="34"/>
      <c r="J1238" s="34"/>
      <c r="K1238" s="34"/>
      <c r="L1238" s="34"/>
      <c r="M1238" s="34"/>
      <c r="N1238" s="34"/>
      <c r="P1238" s="34"/>
      <c r="Q1238" s="34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</row>
    <row r="1239" spans="1:80" s="35" customFormat="1" x14ac:dyDescent="0.3">
      <c r="A1239" s="33"/>
      <c r="B1239" s="34"/>
      <c r="C1239" s="34"/>
      <c r="D1239" s="34"/>
      <c r="E1239" s="34"/>
      <c r="F1239" s="34"/>
      <c r="G1239" s="34"/>
      <c r="H1239" s="34"/>
      <c r="I1239" s="34"/>
      <c r="J1239" s="34"/>
      <c r="K1239" s="34"/>
      <c r="L1239" s="34"/>
      <c r="M1239" s="34"/>
      <c r="N1239" s="34"/>
      <c r="P1239" s="34"/>
      <c r="Q1239" s="34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</row>
    <row r="1240" spans="1:80" s="35" customFormat="1" x14ac:dyDescent="0.3">
      <c r="A1240" s="33"/>
      <c r="B1240" s="34"/>
      <c r="C1240" s="34"/>
      <c r="D1240" s="34"/>
      <c r="E1240" s="34"/>
      <c r="F1240" s="34"/>
      <c r="G1240" s="34"/>
      <c r="H1240" s="34"/>
      <c r="I1240" s="34"/>
      <c r="J1240" s="34"/>
      <c r="K1240" s="34"/>
      <c r="L1240" s="34"/>
      <c r="M1240" s="34"/>
      <c r="N1240" s="34"/>
      <c r="P1240" s="34"/>
      <c r="Q1240" s="34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</row>
    <row r="1241" spans="1:80" s="35" customFormat="1" x14ac:dyDescent="0.3">
      <c r="A1241" s="33"/>
      <c r="B1241" s="34"/>
      <c r="C1241" s="34"/>
      <c r="D1241" s="34"/>
      <c r="E1241" s="34"/>
      <c r="F1241" s="34"/>
      <c r="G1241" s="34"/>
      <c r="H1241" s="34"/>
      <c r="I1241" s="34"/>
      <c r="J1241" s="34"/>
      <c r="K1241" s="34"/>
      <c r="L1241" s="34"/>
      <c r="M1241" s="34"/>
      <c r="N1241" s="34"/>
      <c r="P1241" s="34"/>
      <c r="Q1241" s="34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</row>
    <row r="1242" spans="1:80" s="35" customFormat="1" x14ac:dyDescent="0.3">
      <c r="A1242" s="33"/>
      <c r="B1242" s="34"/>
      <c r="C1242" s="34"/>
      <c r="D1242" s="34"/>
      <c r="E1242" s="34"/>
      <c r="F1242" s="34"/>
      <c r="G1242" s="34"/>
      <c r="H1242" s="34"/>
      <c r="I1242" s="34"/>
      <c r="J1242" s="34"/>
      <c r="K1242" s="34"/>
      <c r="L1242" s="34"/>
      <c r="M1242" s="34"/>
      <c r="N1242" s="34"/>
      <c r="P1242" s="34"/>
      <c r="Q1242" s="34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</row>
    <row r="1243" spans="1:80" s="35" customFormat="1" x14ac:dyDescent="0.3">
      <c r="A1243" s="33"/>
      <c r="B1243" s="34"/>
      <c r="C1243" s="34"/>
      <c r="D1243" s="34"/>
      <c r="E1243" s="34"/>
      <c r="F1243" s="34"/>
      <c r="G1243" s="34"/>
      <c r="H1243" s="34"/>
      <c r="I1243" s="34"/>
      <c r="J1243" s="34"/>
      <c r="K1243" s="34"/>
      <c r="L1243" s="34"/>
      <c r="M1243" s="34"/>
      <c r="N1243" s="34"/>
      <c r="P1243" s="34"/>
      <c r="Q1243" s="34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</row>
    <row r="1244" spans="1:80" s="35" customFormat="1" x14ac:dyDescent="0.3">
      <c r="A1244" s="33"/>
      <c r="B1244" s="34"/>
      <c r="C1244" s="34"/>
      <c r="D1244" s="34"/>
      <c r="E1244" s="34"/>
      <c r="F1244" s="34"/>
      <c r="G1244" s="34"/>
      <c r="H1244" s="34"/>
      <c r="I1244" s="34"/>
      <c r="J1244" s="34"/>
      <c r="K1244" s="34"/>
      <c r="L1244" s="34"/>
      <c r="M1244" s="34"/>
      <c r="N1244" s="34"/>
      <c r="P1244" s="34"/>
      <c r="Q1244" s="34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</row>
    <row r="1245" spans="1:80" s="35" customFormat="1" x14ac:dyDescent="0.3">
      <c r="A1245" s="33"/>
      <c r="B1245" s="34"/>
      <c r="C1245" s="34"/>
      <c r="D1245" s="34"/>
      <c r="E1245" s="34"/>
      <c r="F1245" s="34"/>
      <c r="G1245" s="34"/>
      <c r="H1245" s="34"/>
      <c r="I1245" s="34"/>
      <c r="J1245" s="34"/>
      <c r="K1245" s="34"/>
      <c r="L1245" s="34"/>
      <c r="M1245" s="34"/>
      <c r="N1245" s="34"/>
      <c r="P1245" s="34"/>
      <c r="Q1245" s="34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</row>
    <row r="1246" spans="1:80" s="35" customFormat="1" x14ac:dyDescent="0.3">
      <c r="A1246" s="33"/>
      <c r="B1246" s="34"/>
      <c r="C1246" s="34"/>
      <c r="D1246" s="34"/>
      <c r="E1246" s="34"/>
      <c r="F1246" s="34"/>
      <c r="G1246" s="34"/>
      <c r="H1246" s="34"/>
      <c r="I1246" s="34"/>
      <c r="J1246" s="34"/>
      <c r="K1246" s="34"/>
      <c r="L1246" s="34"/>
      <c r="M1246" s="34"/>
      <c r="N1246" s="34"/>
      <c r="P1246" s="34"/>
      <c r="Q1246" s="34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</row>
    <row r="1247" spans="1:80" s="35" customFormat="1" x14ac:dyDescent="0.3">
      <c r="A1247" s="33"/>
      <c r="B1247" s="34"/>
      <c r="C1247" s="34"/>
      <c r="D1247" s="34"/>
      <c r="E1247" s="34"/>
      <c r="F1247" s="34"/>
      <c r="G1247" s="34"/>
      <c r="H1247" s="34"/>
      <c r="I1247" s="34"/>
      <c r="J1247" s="34"/>
      <c r="K1247" s="34"/>
      <c r="L1247" s="34"/>
      <c r="M1247" s="34"/>
      <c r="N1247" s="34"/>
      <c r="P1247" s="34"/>
      <c r="Q1247" s="34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</row>
    <row r="1248" spans="1:80" s="35" customFormat="1" x14ac:dyDescent="0.3">
      <c r="A1248" s="33"/>
      <c r="B1248" s="34"/>
      <c r="C1248" s="34"/>
      <c r="D1248" s="34"/>
      <c r="E1248" s="34"/>
      <c r="F1248" s="34"/>
      <c r="G1248" s="34"/>
      <c r="H1248" s="34"/>
      <c r="I1248" s="34"/>
      <c r="J1248" s="34"/>
      <c r="K1248" s="34"/>
      <c r="L1248" s="34"/>
      <c r="M1248" s="34"/>
      <c r="N1248" s="34"/>
      <c r="P1248" s="34"/>
      <c r="Q1248" s="34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</row>
    <row r="1249" spans="1:80" s="35" customFormat="1" x14ac:dyDescent="0.3">
      <c r="A1249" s="33"/>
      <c r="B1249" s="34"/>
      <c r="C1249" s="34"/>
      <c r="D1249" s="34"/>
      <c r="E1249" s="34"/>
      <c r="F1249" s="34"/>
      <c r="G1249" s="34"/>
      <c r="H1249" s="34"/>
      <c r="I1249" s="34"/>
      <c r="J1249" s="34"/>
      <c r="K1249" s="34"/>
      <c r="L1249" s="34"/>
      <c r="M1249" s="34"/>
      <c r="N1249" s="34"/>
      <c r="P1249" s="34"/>
      <c r="Q1249" s="34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</row>
    <row r="1250" spans="1:80" s="35" customFormat="1" x14ac:dyDescent="0.3">
      <c r="A1250" s="33"/>
      <c r="B1250" s="34"/>
      <c r="C1250" s="34"/>
      <c r="D1250" s="34"/>
      <c r="E1250" s="34"/>
      <c r="F1250" s="34"/>
      <c r="G1250" s="34"/>
      <c r="H1250" s="34"/>
      <c r="I1250" s="34"/>
      <c r="J1250" s="34"/>
      <c r="K1250" s="34"/>
      <c r="L1250" s="34"/>
      <c r="M1250" s="34"/>
      <c r="N1250" s="34"/>
      <c r="P1250" s="34"/>
      <c r="Q1250" s="34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</row>
    <row r="1251" spans="1:80" s="35" customFormat="1" x14ac:dyDescent="0.3">
      <c r="A1251" s="33"/>
      <c r="B1251" s="34"/>
      <c r="C1251" s="34"/>
      <c r="D1251" s="34"/>
      <c r="E1251" s="34"/>
      <c r="F1251" s="34"/>
      <c r="G1251" s="34"/>
      <c r="H1251" s="34"/>
      <c r="I1251" s="34"/>
      <c r="J1251" s="34"/>
      <c r="K1251" s="34"/>
      <c r="L1251" s="34"/>
      <c r="M1251" s="34"/>
      <c r="N1251" s="34"/>
      <c r="P1251" s="34"/>
      <c r="Q1251" s="34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</row>
    <row r="1252" spans="1:80" s="35" customFormat="1" x14ac:dyDescent="0.3">
      <c r="A1252" s="33"/>
      <c r="B1252" s="34"/>
      <c r="C1252" s="34"/>
      <c r="D1252" s="34"/>
      <c r="E1252" s="34"/>
      <c r="F1252" s="34"/>
      <c r="G1252" s="34"/>
      <c r="H1252" s="34"/>
      <c r="I1252" s="34"/>
      <c r="J1252" s="34"/>
      <c r="K1252" s="34"/>
      <c r="L1252" s="34"/>
      <c r="M1252" s="34"/>
      <c r="N1252" s="34"/>
      <c r="P1252" s="34"/>
      <c r="Q1252" s="34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</row>
    <row r="1253" spans="1:80" s="35" customFormat="1" x14ac:dyDescent="0.3">
      <c r="A1253" s="33"/>
      <c r="B1253" s="34"/>
      <c r="C1253" s="34"/>
      <c r="D1253" s="34"/>
      <c r="E1253" s="34"/>
      <c r="F1253" s="34"/>
      <c r="G1253" s="34"/>
      <c r="H1253" s="34"/>
      <c r="I1253" s="34"/>
      <c r="J1253" s="34"/>
      <c r="K1253" s="34"/>
      <c r="L1253" s="34"/>
      <c r="M1253" s="34"/>
      <c r="N1253" s="34"/>
      <c r="P1253" s="34"/>
      <c r="Q1253" s="34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</row>
    <row r="1254" spans="1:80" s="35" customFormat="1" x14ac:dyDescent="0.3">
      <c r="A1254" s="33"/>
      <c r="B1254" s="34"/>
      <c r="C1254" s="34"/>
      <c r="D1254" s="34"/>
      <c r="E1254" s="34"/>
      <c r="F1254" s="34"/>
      <c r="G1254" s="34"/>
      <c r="H1254" s="34"/>
      <c r="I1254" s="34"/>
      <c r="J1254" s="34"/>
      <c r="K1254" s="34"/>
      <c r="L1254" s="34"/>
      <c r="M1254" s="34"/>
      <c r="N1254" s="34"/>
      <c r="P1254" s="34"/>
      <c r="Q1254" s="34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</row>
    <row r="1255" spans="1:80" s="35" customFormat="1" x14ac:dyDescent="0.3">
      <c r="A1255" s="33"/>
      <c r="B1255" s="34"/>
      <c r="C1255" s="34"/>
      <c r="D1255" s="34"/>
      <c r="E1255" s="34"/>
      <c r="F1255" s="34"/>
      <c r="G1255" s="34"/>
      <c r="H1255" s="34"/>
      <c r="I1255" s="34"/>
      <c r="J1255" s="34"/>
      <c r="K1255" s="34"/>
      <c r="L1255" s="34"/>
      <c r="M1255" s="34"/>
      <c r="N1255" s="34"/>
      <c r="P1255" s="34"/>
      <c r="Q1255" s="34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</row>
    <row r="1256" spans="1:80" s="35" customFormat="1" x14ac:dyDescent="0.3">
      <c r="A1256" s="33"/>
      <c r="B1256" s="34"/>
      <c r="C1256" s="34"/>
      <c r="D1256" s="34"/>
      <c r="E1256" s="34"/>
      <c r="F1256" s="34"/>
      <c r="G1256" s="34"/>
      <c r="H1256" s="34"/>
      <c r="I1256" s="34"/>
      <c r="J1256" s="34"/>
      <c r="K1256" s="34"/>
      <c r="L1256" s="34"/>
      <c r="M1256" s="34"/>
      <c r="N1256" s="34"/>
      <c r="P1256" s="34"/>
      <c r="Q1256" s="34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</row>
    <row r="1257" spans="1:80" s="35" customFormat="1" x14ac:dyDescent="0.3">
      <c r="A1257" s="33"/>
      <c r="B1257" s="34"/>
      <c r="C1257" s="34"/>
      <c r="D1257" s="34"/>
      <c r="E1257" s="34"/>
      <c r="F1257" s="34"/>
      <c r="G1257" s="34"/>
      <c r="H1257" s="34"/>
      <c r="I1257" s="34"/>
      <c r="J1257" s="34"/>
      <c r="K1257" s="34"/>
      <c r="L1257" s="34"/>
      <c r="M1257" s="34"/>
      <c r="N1257" s="34"/>
      <c r="P1257" s="34"/>
      <c r="Q1257" s="34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</row>
    <row r="1258" spans="1:80" s="35" customFormat="1" x14ac:dyDescent="0.3">
      <c r="A1258" s="33"/>
      <c r="B1258" s="34"/>
      <c r="C1258" s="34"/>
      <c r="D1258" s="34"/>
      <c r="E1258" s="34"/>
      <c r="F1258" s="34"/>
      <c r="G1258" s="34"/>
      <c r="H1258" s="34"/>
      <c r="I1258" s="34"/>
      <c r="J1258" s="34"/>
      <c r="K1258" s="34"/>
      <c r="L1258" s="34"/>
      <c r="M1258" s="34"/>
      <c r="N1258" s="34"/>
      <c r="P1258" s="34"/>
      <c r="Q1258" s="34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</row>
    <row r="1259" spans="1:80" s="35" customFormat="1" x14ac:dyDescent="0.3">
      <c r="A1259" s="33"/>
      <c r="B1259" s="34"/>
      <c r="C1259" s="34"/>
      <c r="D1259" s="34"/>
      <c r="E1259" s="34"/>
      <c r="F1259" s="34"/>
      <c r="G1259" s="34"/>
      <c r="H1259" s="34"/>
      <c r="I1259" s="34"/>
      <c r="J1259" s="34"/>
      <c r="K1259" s="34"/>
      <c r="L1259" s="34"/>
      <c r="M1259" s="34"/>
      <c r="N1259" s="34"/>
      <c r="P1259" s="34"/>
      <c r="Q1259" s="34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</row>
    <row r="1260" spans="1:80" s="35" customFormat="1" x14ac:dyDescent="0.3">
      <c r="A1260" s="33"/>
      <c r="B1260" s="34"/>
      <c r="C1260" s="34"/>
      <c r="D1260" s="34"/>
      <c r="E1260" s="34"/>
      <c r="F1260" s="34"/>
      <c r="G1260" s="34"/>
      <c r="H1260" s="34"/>
      <c r="I1260" s="34"/>
      <c r="J1260" s="34"/>
      <c r="K1260" s="34"/>
      <c r="L1260" s="34"/>
      <c r="M1260" s="34"/>
      <c r="N1260" s="34"/>
      <c r="P1260" s="34"/>
      <c r="Q1260" s="34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</row>
    <row r="1261" spans="1:80" s="35" customFormat="1" x14ac:dyDescent="0.3">
      <c r="A1261" s="33"/>
      <c r="B1261" s="34"/>
      <c r="C1261" s="34"/>
      <c r="D1261" s="34"/>
      <c r="E1261" s="34"/>
      <c r="F1261" s="34"/>
      <c r="G1261" s="34"/>
      <c r="H1261" s="34"/>
      <c r="I1261" s="34"/>
      <c r="J1261" s="34"/>
      <c r="K1261" s="34"/>
      <c r="L1261" s="34"/>
      <c r="M1261" s="34"/>
      <c r="N1261" s="34"/>
      <c r="P1261" s="34"/>
      <c r="Q1261" s="34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</row>
    <row r="1262" spans="1:80" s="35" customFormat="1" x14ac:dyDescent="0.3">
      <c r="A1262" s="33"/>
      <c r="B1262" s="34"/>
      <c r="C1262" s="34"/>
      <c r="D1262" s="34"/>
      <c r="E1262" s="34"/>
      <c r="F1262" s="34"/>
      <c r="G1262" s="34"/>
      <c r="H1262" s="34"/>
      <c r="I1262" s="34"/>
      <c r="J1262" s="34"/>
      <c r="K1262" s="34"/>
      <c r="L1262" s="34"/>
      <c r="M1262" s="34"/>
      <c r="N1262" s="34"/>
      <c r="P1262" s="34"/>
      <c r="Q1262" s="34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</row>
    <row r="1263" spans="1:80" s="35" customFormat="1" x14ac:dyDescent="0.3">
      <c r="A1263" s="33"/>
      <c r="B1263" s="34"/>
      <c r="C1263" s="34"/>
      <c r="D1263" s="34"/>
      <c r="E1263" s="34"/>
      <c r="F1263" s="34"/>
      <c r="G1263" s="34"/>
      <c r="H1263" s="34"/>
      <c r="I1263" s="34"/>
      <c r="J1263" s="34"/>
      <c r="K1263" s="34"/>
      <c r="L1263" s="34"/>
      <c r="M1263" s="34"/>
      <c r="N1263" s="34"/>
      <c r="P1263" s="34"/>
      <c r="Q1263" s="34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</row>
    <row r="1264" spans="1:80" s="35" customFormat="1" x14ac:dyDescent="0.3">
      <c r="A1264" s="33"/>
      <c r="B1264" s="34"/>
      <c r="C1264" s="34"/>
      <c r="D1264" s="34"/>
      <c r="E1264" s="34"/>
      <c r="F1264" s="34"/>
      <c r="G1264" s="34"/>
      <c r="H1264" s="34"/>
      <c r="I1264" s="34"/>
      <c r="J1264" s="34"/>
      <c r="K1264" s="34"/>
      <c r="L1264" s="34"/>
      <c r="M1264" s="34"/>
      <c r="N1264" s="34"/>
      <c r="P1264" s="34"/>
      <c r="Q1264" s="34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</row>
    <row r="1265" spans="1:80" s="35" customFormat="1" x14ac:dyDescent="0.3">
      <c r="A1265" s="33"/>
      <c r="B1265" s="34"/>
      <c r="C1265" s="34"/>
      <c r="D1265" s="34"/>
      <c r="E1265" s="34"/>
      <c r="F1265" s="34"/>
      <c r="G1265" s="34"/>
      <c r="H1265" s="34"/>
      <c r="I1265" s="34"/>
      <c r="J1265" s="34"/>
      <c r="K1265" s="34"/>
      <c r="L1265" s="34"/>
      <c r="M1265" s="34"/>
      <c r="N1265" s="34"/>
      <c r="P1265" s="34"/>
      <c r="Q1265" s="34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</row>
    <row r="1266" spans="1:80" s="35" customFormat="1" x14ac:dyDescent="0.3">
      <c r="A1266" s="33"/>
      <c r="B1266" s="34"/>
      <c r="C1266" s="34"/>
      <c r="D1266" s="34"/>
      <c r="E1266" s="34"/>
      <c r="F1266" s="34"/>
      <c r="G1266" s="34"/>
      <c r="H1266" s="34"/>
      <c r="I1266" s="34"/>
      <c r="J1266" s="34"/>
      <c r="K1266" s="34"/>
      <c r="L1266" s="34"/>
      <c r="M1266" s="34"/>
      <c r="N1266" s="34"/>
      <c r="P1266" s="34"/>
      <c r="Q1266" s="34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</row>
    <row r="1267" spans="1:80" s="35" customFormat="1" x14ac:dyDescent="0.3">
      <c r="A1267" s="33"/>
      <c r="B1267" s="34"/>
      <c r="C1267" s="34"/>
      <c r="D1267" s="34"/>
      <c r="E1267" s="34"/>
      <c r="F1267" s="34"/>
      <c r="G1267" s="34"/>
      <c r="H1267" s="34"/>
      <c r="I1267" s="34"/>
      <c r="J1267" s="34"/>
      <c r="K1267" s="34"/>
      <c r="L1267" s="34"/>
      <c r="M1267" s="34"/>
      <c r="N1267" s="34"/>
      <c r="P1267" s="34"/>
      <c r="Q1267" s="34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</row>
    <row r="1268" spans="1:80" s="35" customFormat="1" x14ac:dyDescent="0.3">
      <c r="A1268" s="33"/>
      <c r="B1268" s="34"/>
      <c r="C1268" s="34"/>
      <c r="D1268" s="34"/>
      <c r="E1268" s="34"/>
      <c r="F1268" s="34"/>
      <c r="G1268" s="34"/>
      <c r="H1268" s="34"/>
      <c r="I1268" s="34"/>
      <c r="J1268" s="34"/>
      <c r="K1268" s="34"/>
      <c r="L1268" s="34"/>
      <c r="M1268" s="34"/>
      <c r="N1268" s="34"/>
      <c r="P1268" s="34"/>
      <c r="Q1268" s="34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</row>
    <row r="1269" spans="1:80" s="35" customFormat="1" x14ac:dyDescent="0.3">
      <c r="A1269" s="33"/>
      <c r="B1269" s="34"/>
      <c r="C1269" s="34"/>
      <c r="D1269" s="34"/>
      <c r="E1269" s="34"/>
      <c r="F1269" s="34"/>
      <c r="G1269" s="34"/>
      <c r="H1269" s="34"/>
      <c r="I1269" s="34"/>
      <c r="J1269" s="34"/>
      <c r="K1269" s="34"/>
      <c r="L1269" s="34"/>
      <c r="M1269" s="34"/>
      <c r="N1269" s="34"/>
      <c r="P1269" s="34"/>
      <c r="Q1269" s="34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</row>
    <row r="1270" spans="1:80" s="35" customFormat="1" x14ac:dyDescent="0.3">
      <c r="A1270" s="33"/>
      <c r="B1270" s="34"/>
      <c r="C1270" s="34"/>
      <c r="D1270" s="34"/>
      <c r="E1270" s="34"/>
      <c r="F1270" s="34"/>
      <c r="G1270" s="34"/>
      <c r="H1270" s="34"/>
      <c r="I1270" s="34"/>
      <c r="J1270" s="34"/>
      <c r="K1270" s="34"/>
      <c r="L1270" s="34"/>
      <c r="M1270" s="34"/>
      <c r="N1270" s="34"/>
      <c r="P1270" s="34"/>
      <c r="Q1270" s="34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</row>
    <row r="1271" spans="1:80" s="35" customFormat="1" x14ac:dyDescent="0.3">
      <c r="A1271" s="33"/>
      <c r="B1271" s="34"/>
      <c r="C1271" s="34"/>
      <c r="D1271" s="34"/>
      <c r="E1271" s="34"/>
      <c r="F1271" s="34"/>
      <c r="G1271" s="34"/>
      <c r="H1271" s="34"/>
      <c r="I1271" s="34"/>
      <c r="J1271" s="34"/>
      <c r="K1271" s="34"/>
      <c r="L1271" s="34"/>
      <c r="M1271" s="34"/>
      <c r="N1271" s="34"/>
      <c r="P1271" s="34"/>
      <c r="Q1271" s="34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</row>
    <row r="1272" spans="1:80" s="35" customFormat="1" x14ac:dyDescent="0.3">
      <c r="A1272" s="33"/>
      <c r="B1272" s="34"/>
      <c r="C1272" s="34"/>
      <c r="D1272" s="34"/>
      <c r="E1272" s="34"/>
      <c r="F1272" s="34"/>
      <c r="G1272" s="34"/>
      <c r="H1272" s="34"/>
      <c r="I1272" s="34"/>
      <c r="J1272" s="34"/>
      <c r="K1272" s="34"/>
      <c r="L1272" s="34"/>
      <c r="M1272" s="34"/>
      <c r="N1272" s="34"/>
      <c r="P1272" s="34"/>
      <c r="Q1272" s="34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</row>
    <row r="1273" spans="1:80" s="35" customFormat="1" x14ac:dyDescent="0.3">
      <c r="A1273" s="33"/>
      <c r="B1273" s="34"/>
      <c r="C1273" s="34"/>
      <c r="D1273" s="34"/>
      <c r="E1273" s="34"/>
      <c r="F1273" s="34"/>
      <c r="G1273" s="34"/>
      <c r="H1273" s="34"/>
      <c r="I1273" s="34"/>
      <c r="J1273" s="34"/>
      <c r="K1273" s="34"/>
      <c r="L1273" s="34"/>
      <c r="M1273" s="34"/>
      <c r="N1273" s="34"/>
      <c r="P1273" s="34"/>
      <c r="Q1273" s="34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</row>
    <row r="1274" spans="1:80" s="35" customFormat="1" x14ac:dyDescent="0.3">
      <c r="A1274" s="33"/>
      <c r="B1274" s="34"/>
      <c r="C1274" s="34"/>
      <c r="D1274" s="34"/>
      <c r="E1274" s="34"/>
      <c r="F1274" s="34"/>
      <c r="G1274" s="34"/>
      <c r="H1274" s="34"/>
      <c r="I1274" s="34"/>
      <c r="J1274" s="34"/>
      <c r="K1274" s="34"/>
      <c r="L1274" s="34"/>
      <c r="M1274" s="34"/>
      <c r="N1274" s="34"/>
      <c r="P1274" s="34"/>
      <c r="Q1274" s="34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</row>
    <row r="1275" spans="1:80" s="35" customFormat="1" x14ac:dyDescent="0.3">
      <c r="A1275" s="33"/>
      <c r="B1275" s="34"/>
      <c r="C1275" s="34"/>
      <c r="D1275" s="34"/>
      <c r="E1275" s="34"/>
      <c r="F1275" s="34"/>
      <c r="G1275" s="34"/>
      <c r="H1275" s="34"/>
      <c r="I1275" s="34"/>
      <c r="J1275" s="34"/>
      <c r="K1275" s="34"/>
      <c r="L1275" s="34"/>
      <c r="M1275" s="34"/>
      <c r="N1275" s="34"/>
      <c r="P1275" s="34"/>
      <c r="Q1275" s="34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</row>
    <row r="1276" spans="1:80" s="35" customFormat="1" x14ac:dyDescent="0.3">
      <c r="A1276" s="33"/>
      <c r="B1276" s="34"/>
      <c r="C1276" s="34"/>
      <c r="D1276" s="34"/>
      <c r="E1276" s="34"/>
      <c r="F1276" s="34"/>
      <c r="G1276" s="34"/>
      <c r="H1276" s="34"/>
      <c r="I1276" s="34"/>
      <c r="J1276" s="34"/>
      <c r="K1276" s="34"/>
      <c r="L1276" s="34"/>
      <c r="M1276" s="34"/>
      <c r="N1276" s="34"/>
      <c r="P1276" s="34"/>
      <c r="Q1276" s="34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</row>
    <row r="1277" spans="1:80" s="35" customFormat="1" x14ac:dyDescent="0.3">
      <c r="A1277" s="33"/>
      <c r="B1277" s="34"/>
      <c r="C1277" s="34"/>
      <c r="D1277" s="34"/>
      <c r="E1277" s="34"/>
      <c r="F1277" s="34"/>
      <c r="G1277" s="34"/>
      <c r="H1277" s="34"/>
      <c r="I1277" s="34"/>
      <c r="J1277" s="34"/>
      <c r="K1277" s="34"/>
      <c r="L1277" s="34"/>
      <c r="M1277" s="34"/>
      <c r="N1277" s="34"/>
      <c r="P1277" s="34"/>
      <c r="Q1277" s="34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</row>
    <row r="1278" spans="1:80" s="35" customFormat="1" x14ac:dyDescent="0.3">
      <c r="A1278" s="33"/>
      <c r="B1278" s="34"/>
      <c r="C1278" s="34"/>
      <c r="D1278" s="34"/>
      <c r="E1278" s="34"/>
      <c r="F1278" s="34"/>
      <c r="G1278" s="34"/>
      <c r="H1278" s="34"/>
      <c r="I1278" s="34"/>
      <c r="J1278" s="34"/>
      <c r="K1278" s="34"/>
      <c r="L1278" s="34"/>
      <c r="M1278" s="34"/>
      <c r="N1278" s="34"/>
      <c r="P1278" s="34"/>
      <c r="Q1278" s="34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</row>
    <row r="1279" spans="1:80" s="35" customFormat="1" x14ac:dyDescent="0.3">
      <c r="A1279" s="33"/>
      <c r="B1279" s="34"/>
      <c r="C1279" s="34"/>
      <c r="D1279" s="34"/>
      <c r="E1279" s="34"/>
      <c r="F1279" s="34"/>
      <c r="G1279" s="34"/>
      <c r="H1279" s="34"/>
      <c r="I1279" s="34"/>
      <c r="J1279" s="34"/>
      <c r="K1279" s="34"/>
      <c r="L1279" s="34"/>
      <c r="M1279" s="34"/>
      <c r="N1279" s="34"/>
      <c r="P1279" s="34"/>
      <c r="Q1279" s="34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</row>
    <row r="1280" spans="1:80" s="35" customFormat="1" x14ac:dyDescent="0.3">
      <c r="A1280" s="33"/>
      <c r="B1280" s="34"/>
      <c r="C1280" s="34"/>
      <c r="D1280" s="34"/>
      <c r="E1280" s="34"/>
      <c r="F1280" s="34"/>
      <c r="G1280" s="34"/>
      <c r="H1280" s="34"/>
      <c r="I1280" s="34"/>
      <c r="J1280" s="34"/>
      <c r="K1280" s="34"/>
      <c r="L1280" s="34"/>
      <c r="M1280" s="34"/>
      <c r="N1280" s="34"/>
      <c r="P1280" s="34"/>
      <c r="Q1280" s="34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</row>
    <row r="1281" spans="1:80" s="35" customFormat="1" x14ac:dyDescent="0.3">
      <c r="A1281" s="33"/>
      <c r="B1281" s="34"/>
      <c r="C1281" s="34"/>
      <c r="D1281" s="34"/>
      <c r="E1281" s="34"/>
      <c r="F1281" s="34"/>
      <c r="G1281" s="34"/>
      <c r="H1281" s="34"/>
      <c r="I1281" s="34"/>
      <c r="J1281" s="34"/>
      <c r="K1281" s="34"/>
      <c r="L1281" s="34"/>
      <c r="M1281" s="34"/>
      <c r="N1281" s="34"/>
      <c r="P1281" s="34"/>
      <c r="Q1281" s="34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</row>
    <row r="1282" spans="1:80" s="35" customFormat="1" x14ac:dyDescent="0.3">
      <c r="A1282" s="33"/>
      <c r="B1282" s="34"/>
      <c r="C1282" s="34"/>
      <c r="D1282" s="34"/>
      <c r="E1282" s="34"/>
      <c r="F1282" s="34"/>
      <c r="G1282" s="34"/>
      <c r="H1282" s="34"/>
      <c r="I1282" s="34"/>
      <c r="J1282" s="34"/>
      <c r="K1282" s="34"/>
      <c r="L1282" s="34"/>
      <c r="M1282" s="34"/>
      <c r="N1282" s="34"/>
      <c r="P1282" s="34"/>
      <c r="Q1282" s="34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</row>
    <row r="1283" spans="1:80" s="35" customFormat="1" x14ac:dyDescent="0.3">
      <c r="A1283" s="33"/>
      <c r="B1283" s="34"/>
      <c r="C1283" s="34"/>
      <c r="D1283" s="34"/>
      <c r="E1283" s="34"/>
      <c r="F1283" s="34"/>
      <c r="G1283" s="34"/>
      <c r="H1283" s="34"/>
      <c r="I1283" s="34"/>
      <c r="J1283" s="34"/>
      <c r="K1283" s="34"/>
      <c r="L1283" s="34"/>
      <c r="M1283" s="34"/>
      <c r="N1283" s="34"/>
      <c r="P1283" s="34"/>
      <c r="Q1283" s="34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</row>
    <row r="1284" spans="1:80" s="35" customFormat="1" x14ac:dyDescent="0.3">
      <c r="A1284" s="33"/>
      <c r="B1284" s="34"/>
      <c r="C1284" s="34"/>
      <c r="D1284" s="34"/>
      <c r="E1284" s="34"/>
      <c r="F1284" s="34"/>
      <c r="G1284" s="34"/>
      <c r="H1284" s="34"/>
      <c r="I1284" s="34"/>
      <c r="J1284" s="34"/>
      <c r="K1284" s="34"/>
      <c r="L1284" s="34"/>
      <c r="M1284" s="34"/>
      <c r="N1284" s="34"/>
      <c r="P1284" s="34"/>
      <c r="Q1284" s="34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</row>
    <row r="1285" spans="1:80" s="35" customFormat="1" x14ac:dyDescent="0.3">
      <c r="A1285" s="33"/>
      <c r="B1285" s="34"/>
      <c r="C1285" s="34"/>
      <c r="D1285" s="34"/>
      <c r="E1285" s="34"/>
      <c r="F1285" s="34"/>
      <c r="G1285" s="34"/>
      <c r="H1285" s="34"/>
      <c r="I1285" s="34"/>
      <c r="J1285" s="34"/>
      <c r="K1285" s="34"/>
      <c r="L1285" s="34"/>
      <c r="M1285" s="34"/>
      <c r="N1285" s="34"/>
      <c r="P1285" s="34"/>
      <c r="Q1285" s="34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</row>
    <row r="1286" spans="1:80" s="35" customFormat="1" x14ac:dyDescent="0.3">
      <c r="A1286" s="33"/>
      <c r="B1286" s="34"/>
      <c r="C1286" s="34"/>
      <c r="D1286" s="34"/>
      <c r="E1286" s="34"/>
      <c r="F1286" s="34"/>
      <c r="G1286" s="34"/>
      <c r="H1286" s="34"/>
      <c r="I1286" s="34"/>
      <c r="J1286" s="34"/>
      <c r="K1286" s="34"/>
      <c r="L1286" s="34"/>
      <c r="M1286" s="34"/>
      <c r="N1286" s="34"/>
      <c r="P1286" s="34"/>
      <c r="Q1286" s="34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</row>
    <row r="1287" spans="1:80" s="35" customFormat="1" x14ac:dyDescent="0.3">
      <c r="A1287" s="33"/>
      <c r="B1287" s="34"/>
      <c r="C1287" s="34"/>
      <c r="D1287" s="34"/>
      <c r="E1287" s="34"/>
      <c r="F1287" s="34"/>
      <c r="G1287" s="34"/>
      <c r="H1287" s="34"/>
      <c r="I1287" s="34"/>
      <c r="J1287" s="34"/>
      <c r="K1287" s="34"/>
      <c r="L1287" s="34"/>
      <c r="M1287" s="34"/>
      <c r="N1287" s="34"/>
      <c r="P1287" s="34"/>
      <c r="Q1287" s="34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</row>
    <row r="1288" spans="1:80" s="35" customFormat="1" x14ac:dyDescent="0.3">
      <c r="A1288" s="33"/>
      <c r="B1288" s="34"/>
      <c r="C1288" s="34"/>
      <c r="D1288" s="34"/>
      <c r="E1288" s="34"/>
      <c r="F1288" s="34"/>
      <c r="G1288" s="34"/>
      <c r="H1288" s="34"/>
      <c r="I1288" s="34"/>
      <c r="J1288" s="34"/>
      <c r="K1288" s="34"/>
      <c r="L1288" s="34"/>
      <c r="M1288" s="34"/>
      <c r="N1288" s="34"/>
      <c r="P1288" s="34"/>
      <c r="Q1288" s="34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</row>
    <row r="1289" spans="1:80" s="35" customFormat="1" x14ac:dyDescent="0.3">
      <c r="A1289" s="33"/>
      <c r="B1289" s="34"/>
      <c r="C1289" s="34"/>
      <c r="D1289" s="34"/>
      <c r="E1289" s="34"/>
      <c r="F1289" s="34"/>
      <c r="G1289" s="34"/>
      <c r="H1289" s="34"/>
      <c r="I1289" s="34"/>
      <c r="J1289" s="34"/>
      <c r="K1289" s="34"/>
      <c r="L1289" s="34"/>
      <c r="M1289" s="34"/>
      <c r="N1289" s="34"/>
      <c r="P1289" s="34"/>
      <c r="Q1289" s="34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</row>
    <row r="1290" spans="1:80" s="35" customFormat="1" x14ac:dyDescent="0.3">
      <c r="A1290" s="33"/>
      <c r="B1290" s="34"/>
      <c r="C1290" s="34"/>
      <c r="D1290" s="34"/>
      <c r="E1290" s="34"/>
      <c r="F1290" s="34"/>
      <c r="G1290" s="34"/>
      <c r="H1290" s="34"/>
      <c r="I1290" s="34"/>
      <c r="J1290" s="34"/>
      <c r="K1290" s="34"/>
      <c r="L1290" s="34"/>
      <c r="M1290" s="34"/>
      <c r="N1290" s="34"/>
      <c r="P1290" s="34"/>
      <c r="Q1290" s="34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</row>
    <row r="1291" spans="1:80" s="35" customFormat="1" x14ac:dyDescent="0.3">
      <c r="A1291" s="33"/>
      <c r="B1291" s="34"/>
      <c r="C1291" s="34"/>
      <c r="D1291" s="34"/>
      <c r="E1291" s="34"/>
      <c r="F1291" s="34"/>
      <c r="G1291" s="34"/>
      <c r="H1291" s="34"/>
      <c r="I1291" s="34"/>
      <c r="J1291" s="34"/>
      <c r="K1291" s="34"/>
      <c r="L1291" s="34"/>
      <c r="M1291" s="34"/>
      <c r="N1291" s="34"/>
      <c r="P1291" s="34"/>
      <c r="Q1291" s="34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</row>
    <row r="1292" spans="1:80" s="35" customFormat="1" x14ac:dyDescent="0.3">
      <c r="A1292" s="33"/>
      <c r="B1292" s="34"/>
      <c r="C1292" s="34"/>
      <c r="D1292" s="34"/>
      <c r="E1292" s="34"/>
      <c r="F1292" s="34"/>
      <c r="G1292" s="34"/>
      <c r="H1292" s="34"/>
      <c r="I1292" s="34"/>
      <c r="J1292" s="34"/>
      <c r="K1292" s="34"/>
      <c r="L1292" s="34"/>
      <c r="M1292" s="34"/>
      <c r="N1292" s="34"/>
      <c r="P1292" s="34"/>
      <c r="Q1292" s="34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</row>
    <row r="1293" spans="1:80" s="35" customFormat="1" x14ac:dyDescent="0.3">
      <c r="A1293" s="33"/>
      <c r="B1293" s="34"/>
      <c r="C1293" s="34"/>
      <c r="D1293" s="34"/>
      <c r="E1293" s="34"/>
      <c r="F1293" s="34"/>
      <c r="G1293" s="34"/>
      <c r="H1293" s="34"/>
      <c r="I1293" s="34"/>
      <c r="J1293" s="34"/>
      <c r="K1293" s="34"/>
      <c r="L1293" s="34"/>
      <c r="M1293" s="34"/>
      <c r="N1293" s="34"/>
      <c r="P1293" s="34"/>
      <c r="Q1293" s="34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</row>
    <row r="1294" spans="1:80" s="35" customFormat="1" x14ac:dyDescent="0.3">
      <c r="A1294" s="33"/>
      <c r="B1294" s="34"/>
      <c r="C1294" s="34"/>
      <c r="D1294" s="34"/>
      <c r="E1294" s="34"/>
      <c r="F1294" s="34"/>
      <c r="G1294" s="34"/>
      <c r="H1294" s="34"/>
      <c r="I1294" s="34"/>
      <c r="J1294" s="34"/>
      <c r="K1294" s="34"/>
      <c r="L1294" s="34"/>
      <c r="M1294" s="34"/>
      <c r="N1294" s="34"/>
      <c r="P1294" s="34"/>
      <c r="Q1294" s="34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</row>
    <row r="1295" spans="1:80" s="35" customFormat="1" x14ac:dyDescent="0.3">
      <c r="A1295" s="33"/>
      <c r="B1295" s="34"/>
      <c r="C1295" s="34"/>
      <c r="D1295" s="34"/>
      <c r="E1295" s="34"/>
      <c r="F1295" s="34"/>
      <c r="G1295" s="34"/>
      <c r="H1295" s="34"/>
      <c r="I1295" s="34"/>
      <c r="J1295" s="34"/>
      <c r="K1295" s="34"/>
      <c r="L1295" s="34"/>
      <c r="M1295" s="34"/>
      <c r="N1295" s="34"/>
      <c r="P1295" s="34"/>
      <c r="Q1295" s="34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</row>
    <row r="1296" spans="1:80" s="35" customFormat="1" x14ac:dyDescent="0.3">
      <c r="A1296" s="33"/>
      <c r="B1296" s="34"/>
      <c r="C1296" s="34"/>
      <c r="D1296" s="34"/>
      <c r="E1296" s="34"/>
      <c r="F1296" s="34"/>
      <c r="G1296" s="34"/>
      <c r="H1296" s="34"/>
      <c r="I1296" s="34"/>
      <c r="J1296" s="34"/>
      <c r="K1296" s="34"/>
      <c r="L1296" s="34"/>
      <c r="M1296" s="34"/>
      <c r="N1296" s="34"/>
      <c r="P1296" s="34"/>
      <c r="Q1296" s="34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</row>
    <row r="1297" spans="1:80" s="35" customFormat="1" x14ac:dyDescent="0.3">
      <c r="A1297" s="33"/>
      <c r="B1297" s="34"/>
      <c r="C1297" s="34"/>
      <c r="D1297" s="34"/>
      <c r="E1297" s="34"/>
      <c r="F1297" s="34"/>
      <c r="G1297" s="34"/>
      <c r="H1297" s="34"/>
      <c r="I1297" s="34"/>
      <c r="J1297" s="34"/>
      <c r="K1297" s="34"/>
      <c r="L1297" s="34"/>
      <c r="M1297" s="34"/>
      <c r="N1297" s="34"/>
      <c r="P1297" s="34"/>
      <c r="Q1297" s="34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</row>
    <row r="1298" spans="1:80" s="35" customFormat="1" x14ac:dyDescent="0.3">
      <c r="A1298" s="33"/>
      <c r="B1298" s="34"/>
      <c r="C1298" s="34"/>
      <c r="D1298" s="34"/>
      <c r="E1298" s="34"/>
      <c r="F1298" s="34"/>
      <c r="G1298" s="34"/>
      <c r="H1298" s="34"/>
      <c r="I1298" s="34"/>
      <c r="J1298" s="34"/>
      <c r="K1298" s="34"/>
      <c r="L1298" s="34"/>
      <c r="M1298" s="34"/>
      <c r="N1298" s="34"/>
      <c r="P1298" s="34"/>
      <c r="Q1298" s="34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</row>
    <row r="1299" spans="1:80" s="35" customFormat="1" x14ac:dyDescent="0.3">
      <c r="A1299" s="33"/>
      <c r="B1299" s="34"/>
      <c r="C1299" s="34"/>
      <c r="D1299" s="34"/>
      <c r="E1299" s="34"/>
      <c r="F1299" s="34"/>
      <c r="G1299" s="34"/>
      <c r="H1299" s="34"/>
      <c r="I1299" s="34"/>
      <c r="J1299" s="34"/>
      <c r="K1299" s="34"/>
      <c r="L1299" s="34"/>
      <c r="M1299" s="34"/>
      <c r="N1299" s="34"/>
      <c r="P1299" s="34"/>
      <c r="Q1299" s="34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</row>
    <row r="1300" spans="1:80" s="35" customFormat="1" x14ac:dyDescent="0.3">
      <c r="A1300" s="33"/>
      <c r="B1300" s="34"/>
      <c r="C1300" s="34"/>
      <c r="D1300" s="34"/>
      <c r="E1300" s="34"/>
      <c r="F1300" s="34"/>
      <c r="G1300" s="34"/>
      <c r="H1300" s="34"/>
      <c r="I1300" s="34"/>
      <c r="J1300" s="34"/>
      <c r="K1300" s="34"/>
      <c r="L1300" s="34"/>
      <c r="M1300" s="34"/>
      <c r="N1300" s="34"/>
      <c r="P1300" s="34"/>
      <c r="Q1300" s="34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</row>
    <row r="1301" spans="1:80" s="35" customFormat="1" x14ac:dyDescent="0.3">
      <c r="A1301" s="33"/>
      <c r="B1301" s="34"/>
      <c r="C1301" s="34"/>
      <c r="D1301" s="34"/>
      <c r="E1301" s="34"/>
      <c r="F1301" s="34"/>
      <c r="G1301" s="34"/>
      <c r="H1301" s="34"/>
      <c r="I1301" s="34"/>
      <c r="J1301" s="34"/>
      <c r="K1301" s="34"/>
      <c r="L1301" s="34"/>
      <c r="M1301" s="34"/>
      <c r="N1301" s="34"/>
      <c r="P1301" s="34"/>
      <c r="Q1301" s="34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</row>
    <row r="1302" spans="1:80" s="35" customFormat="1" x14ac:dyDescent="0.3">
      <c r="A1302" s="33"/>
      <c r="B1302" s="34"/>
      <c r="C1302" s="34"/>
      <c r="D1302" s="34"/>
      <c r="E1302" s="34"/>
      <c r="F1302" s="34"/>
      <c r="G1302" s="34"/>
      <c r="H1302" s="34"/>
      <c r="I1302" s="34"/>
      <c r="J1302" s="34"/>
      <c r="K1302" s="34"/>
      <c r="L1302" s="34"/>
      <c r="M1302" s="34"/>
      <c r="N1302" s="34"/>
      <c r="P1302" s="34"/>
      <c r="Q1302" s="34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</row>
    <row r="1303" spans="1:80" s="35" customFormat="1" x14ac:dyDescent="0.3">
      <c r="A1303" s="33"/>
      <c r="B1303" s="34"/>
      <c r="C1303" s="34"/>
      <c r="D1303" s="34"/>
      <c r="E1303" s="34"/>
      <c r="F1303" s="34"/>
      <c r="G1303" s="34"/>
      <c r="H1303" s="34"/>
      <c r="I1303" s="34"/>
      <c r="J1303" s="34"/>
      <c r="K1303" s="34"/>
      <c r="L1303" s="34"/>
      <c r="M1303" s="34"/>
      <c r="N1303" s="34"/>
      <c r="P1303" s="34"/>
      <c r="Q1303" s="34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</row>
    <row r="1304" spans="1:80" s="35" customFormat="1" x14ac:dyDescent="0.3">
      <c r="A1304" s="33"/>
      <c r="B1304" s="34"/>
      <c r="C1304" s="34"/>
      <c r="D1304" s="34"/>
      <c r="E1304" s="34"/>
      <c r="F1304" s="34"/>
      <c r="G1304" s="34"/>
      <c r="H1304" s="34"/>
      <c r="I1304" s="34"/>
      <c r="J1304" s="34"/>
      <c r="K1304" s="34"/>
      <c r="L1304" s="34"/>
      <c r="M1304" s="34"/>
      <c r="N1304" s="34"/>
      <c r="P1304" s="34"/>
      <c r="Q1304" s="34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</row>
    <row r="1305" spans="1:80" s="35" customFormat="1" x14ac:dyDescent="0.3">
      <c r="A1305" s="33"/>
      <c r="B1305" s="34"/>
      <c r="C1305" s="34"/>
      <c r="D1305" s="34"/>
      <c r="E1305" s="34"/>
      <c r="F1305" s="34"/>
      <c r="G1305" s="34"/>
      <c r="H1305" s="34"/>
      <c r="I1305" s="34"/>
      <c r="J1305" s="34"/>
      <c r="K1305" s="34"/>
      <c r="L1305" s="34"/>
      <c r="M1305" s="34"/>
      <c r="N1305" s="34"/>
      <c r="P1305" s="34"/>
      <c r="Q1305" s="34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</row>
    <row r="1306" spans="1:80" s="35" customFormat="1" x14ac:dyDescent="0.3">
      <c r="A1306" s="33"/>
      <c r="B1306" s="34"/>
      <c r="C1306" s="34"/>
      <c r="D1306" s="34"/>
      <c r="E1306" s="34"/>
      <c r="F1306" s="34"/>
      <c r="G1306" s="34"/>
      <c r="H1306" s="34"/>
      <c r="I1306" s="34"/>
      <c r="J1306" s="34"/>
      <c r="K1306" s="34"/>
      <c r="L1306" s="34"/>
      <c r="M1306" s="34"/>
      <c r="N1306" s="34"/>
      <c r="P1306" s="34"/>
      <c r="Q1306" s="34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</row>
    <row r="1307" spans="1:80" s="35" customFormat="1" x14ac:dyDescent="0.3">
      <c r="A1307" s="33"/>
      <c r="B1307" s="34"/>
      <c r="C1307" s="34"/>
      <c r="D1307" s="34"/>
      <c r="E1307" s="34"/>
      <c r="F1307" s="34"/>
      <c r="G1307" s="34"/>
      <c r="H1307" s="34"/>
      <c r="I1307" s="34"/>
      <c r="J1307" s="34"/>
      <c r="K1307" s="34"/>
      <c r="L1307" s="34"/>
      <c r="M1307" s="34"/>
      <c r="N1307" s="34"/>
      <c r="P1307" s="34"/>
      <c r="Q1307" s="34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</row>
    <row r="1308" spans="1:80" s="35" customFormat="1" x14ac:dyDescent="0.3">
      <c r="A1308" s="33"/>
      <c r="B1308" s="34"/>
      <c r="C1308" s="34"/>
      <c r="D1308" s="34"/>
      <c r="E1308" s="34"/>
      <c r="F1308" s="34"/>
      <c r="G1308" s="34"/>
      <c r="H1308" s="34"/>
      <c r="I1308" s="34"/>
      <c r="J1308" s="34"/>
      <c r="K1308" s="34"/>
      <c r="L1308" s="34"/>
      <c r="M1308" s="34"/>
      <c r="N1308" s="34"/>
      <c r="P1308" s="34"/>
      <c r="Q1308" s="34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</row>
    <row r="1309" spans="1:80" s="35" customFormat="1" x14ac:dyDescent="0.3">
      <c r="A1309" s="33"/>
      <c r="B1309" s="34"/>
      <c r="C1309" s="34"/>
      <c r="D1309" s="34"/>
      <c r="E1309" s="34"/>
      <c r="F1309" s="34"/>
      <c r="G1309" s="34"/>
      <c r="H1309" s="34"/>
      <c r="I1309" s="34"/>
      <c r="J1309" s="34"/>
      <c r="K1309" s="34"/>
      <c r="L1309" s="34"/>
      <c r="M1309" s="34"/>
      <c r="N1309" s="34"/>
      <c r="P1309" s="34"/>
      <c r="Q1309" s="34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</row>
    <row r="1310" spans="1:80" s="35" customFormat="1" x14ac:dyDescent="0.3">
      <c r="A1310" s="33"/>
      <c r="B1310" s="34"/>
      <c r="C1310" s="34"/>
      <c r="D1310" s="34"/>
      <c r="E1310" s="34"/>
      <c r="F1310" s="34"/>
      <c r="G1310" s="34"/>
      <c r="H1310" s="34"/>
      <c r="I1310" s="34"/>
      <c r="J1310" s="34"/>
      <c r="K1310" s="34"/>
      <c r="L1310" s="34"/>
      <c r="M1310" s="34"/>
      <c r="N1310" s="34"/>
      <c r="P1310" s="34"/>
      <c r="Q1310" s="34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</row>
    <row r="1311" spans="1:80" s="35" customFormat="1" x14ac:dyDescent="0.3">
      <c r="A1311" s="33"/>
      <c r="B1311" s="34"/>
      <c r="C1311" s="34"/>
      <c r="D1311" s="34"/>
      <c r="E1311" s="34"/>
      <c r="F1311" s="34"/>
      <c r="G1311" s="34"/>
      <c r="H1311" s="34"/>
      <c r="I1311" s="34"/>
      <c r="J1311" s="34"/>
      <c r="K1311" s="34"/>
      <c r="L1311" s="34"/>
      <c r="M1311" s="34"/>
      <c r="N1311" s="34"/>
      <c r="P1311" s="34"/>
      <c r="Q1311" s="34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</row>
    <row r="1312" spans="1:80" s="35" customFormat="1" x14ac:dyDescent="0.3">
      <c r="A1312" s="33"/>
      <c r="B1312" s="34"/>
      <c r="C1312" s="34"/>
      <c r="D1312" s="34"/>
      <c r="E1312" s="34"/>
      <c r="F1312" s="34"/>
      <c r="G1312" s="34"/>
      <c r="H1312" s="34"/>
      <c r="I1312" s="34"/>
      <c r="J1312" s="34"/>
      <c r="K1312" s="34"/>
      <c r="L1312" s="34"/>
      <c r="M1312" s="34"/>
      <c r="N1312" s="34"/>
      <c r="P1312" s="34"/>
      <c r="Q1312" s="34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</row>
    <row r="1313" spans="1:80" s="35" customFormat="1" x14ac:dyDescent="0.3">
      <c r="A1313" s="33"/>
      <c r="B1313" s="34"/>
      <c r="C1313" s="34"/>
      <c r="D1313" s="34"/>
      <c r="E1313" s="34"/>
      <c r="F1313" s="34"/>
      <c r="G1313" s="34"/>
      <c r="H1313" s="34"/>
      <c r="I1313" s="34"/>
      <c r="J1313" s="34"/>
      <c r="K1313" s="34"/>
      <c r="L1313" s="34"/>
      <c r="M1313" s="34"/>
      <c r="N1313" s="34"/>
      <c r="P1313" s="34"/>
      <c r="Q1313" s="34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</row>
    <row r="1314" spans="1:80" s="35" customFormat="1" x14ac:dyDescent="0.3">
      <c r="A1314" s="33"/>
      <c r="B1314" s="34"/>
      <c r="C1314" s="34"/>
      <c r="D1314" s="34"/>
      <c r="E1314" s="34"/>
      <c r="F1314" s="34"/>
      <c r="G1314" s="34"/>
      <c r="H1314" s="34"/>
      <c r="I1314" s="34"/>
      <c r="J1314" s="34"/>
      <c r="K1314" s="34"/>
      <c r="L1314" s="34"/>
      <c r="M1314" s="34"/>
      <c r="N1314" s="34"/>
      <c r="P1314" s="34"/>
      <c r="Q1314" s="34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</row>
    <row r="1315" spans="1:80" s="35" customFormat="1" x14ac:dyDescent="0.3">
      <c r="A1315" s="33"/>
      <c r="B1315" s="34"/>
      <c r="C1315" s="34"/>
      <c r="D1315" s="34"/>
      <c r="E1315" s="34"/>
      <c r="F1315" s="34"/>
      <c r="G1315" s="34"/>
      <c r="H1315" s="34"/>
      <c r="I1315" s="34"/>
      <c r="J1315" s="34"/>
      <c r="K1315" s="34"/>
      <c r="L1315" s="34"/>
      <c r="M1315" s="34"/>
      <c r="N1315" s="34"/>
      <c r="P1315" s="34"/>
      <c r="Q1315" s="34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</row>
    <row r="1316" spans="1:80" s="35" customFormat="1" x14ac:dyDescent="0.3">
      <c r="A1316" s="33"/>
      <c r="B1316" s="34"/>
      <c r="C1316" s="34"/>
      <c r="D1316" s="34"/>
      <c r="E1316" s="34"/>
      <c r="F1316" s="34"/>
      <c r="G1316" s="34"/>
      <c r="H1316" s="34"/>
      <c r="I1316" s="34"/>
      <c r="J1316" s="34"/>
      <c r="K1316" s="34"/>
      <c r="L1316" s="34"/>
      <c r="M1316" s="34"/>
      <c r="N1316" s="34"/>
      <c r="P1316" s="34"/>
      <c r="Q1316" s="34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</row>
    <row r="1317" spans="1:80" s="35" customFormat="1" x14ac:dyDescent="0.3">
      <c r="A1317" s="33"/>
      <c r="B1317" s="34"/>
      <c r="C1317" s="34"/>
      <c r="D1317" s="34"/>
      <c r="E1317" s="34"/>
      <c r="F1317" s="34"/>
      <c r="G1317" s="34"/>
      <c r="H1317" s="34"/>
      <c r="I1317" s="34"/>
      <c r="J1317" s="34"/>
      <c r="K1317" s="34"/>
      <c r="L1317" s="34"/>
      <c r="M1317" s="34"/>
      <c r="N1317" s="34"/>
      <c r="P1317" s="34"/>
      <c r="Q1317" s="34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</row>
    <row r="1318" spans="1:80" s="35" customFormat="1" x14ac:dyDescent="0.3">
      <c r="A1318" s="33"/>
      <c r="B1318" s="34"/>
      <c r="C1318" s="34"/>
      <c r="D1318" s="34"/>
      <c r="E1318" s="34"/>
      <c r="F1318" s="34"/>
      <c r="G1318" s="34"/>
      <c r="H1318" s="34"/>
      <c r="I1318" s="34"/>
      <c r="J1318" s="34"/>
      <c r="K1318" s="34"/>
      <c r="L1318" s="34"/>
      <c r="M1318" s="34"/>
      <c r="N1318" s="34"/>
      <c r="P1318" s="34"/>
      <c r="Q1318" s="34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</row>
    <row r="1319" spans="1:80" s="35" customFormat="1" x14ac:dyDescent="0.3">
      <c r="A1319" s="33"/>
      <c r="B1319" s="34"/>
      <c r="C1319" s="34"/>
      <c r="D1319" s="34"/>
      <c r="E1319" s="34"/>
      <c r="F1319" s="34"/>
      <c r="G1319" s="34"/>
      <c r="H1319" s="34"/>
      <c r="I1319" s="34"/>
      <c r="J1319" s="34"/>
      <c r="K1319" s="34"/>
      <c r="L1319" s="34"/>
      <c r="M1319" s="34"/>
      <c r="N1319" s="34"/>
      <c r="P1319" s="34"/>
      <c r="Q1319" s="34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</row>
    <row r="1320" spans="1:80" s="35" customFormat="1" x14ac:dyDescent="0.3">
      <c r="A1320" s="33"/>
      <c r="B1320" s="34"/>
      <c r="C1320" s="34"/>
      <c r="D1320" s="34"/>
      <c r="E1320" s="34"/>
      <c r="F1320" s="34"/>
      <c r="G1320" s="34"/>
      <c r="H1320" s="34"/>
      <c r="I1320" s="34"/>
      <c r="J1320" s="34"/>
      <c r="K1320" s="34"/>
      <c r="L1320" s="34"/>
      <c r="M1320" s="34"/>
      <c r="N1320" s="34"/>
      <c r="P1320" s="34"/>
      <c r="Q1320" s="34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</row>
    <row r="1321" spans="1:80" s="35" customFormat="1" x14ac:dyDescent="0.3">
      <c r="A1321" s="33"/>
      <c r="B1321" s="34"/>
      <c r="C1321" s="34"/>
      <c r="D1321" s="34"/>
      <c r="E1321" s="34"/>
      <c r="F1321" s="34"/>
      <c r="G1321" s="34"/>
      <c r="H1321" s="34"/>
      <c r="I1321" s="34"/>
      <c r="J1321" s="34"/>
      <c r="K1321" s="34"/>
      <c r="L1321" s="34"/>
      <c r="M1321" s="34"/>
      <c r="N1321" s="34"/>
      <c r="P1321" s="34"/>
      <c r="Q1321" s="34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</row>
    <row r="1322" spans="1:80" s="35" customFormat="1" x14ac:dyDescent="0.3">
      <c r="A1322" s="33"/>
      <c r="B1322" s="34"/>
      <c r="C1322" s="34"/>
      <c r="D1322" s="34"/>
      <c r="E1322" s="34"/>
      <c r="F1322" s="34"/>
      <c r="G1322" s="34"/>
      <c r="H1322" s="34"/>
      <c r="I1322" s="34"/>
      <c r="J1322" s="34"/>
      <c r="K1322" s="34"/>
      <c r="L1322" s="34"/>
      <c r="M1322" s="34"/>
      <c r="N1322" s="34"/>
      <c r="P1322" s="34"/>
      <c r="Q1322" s="34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</row>
    <row r="1323" spans="1:80" s="35" customFormat="1" x14ac:dyDescent="0.3">
      <c r="A1323" s="33"/>
      <c r="B1323" s="34"/>
      <c r="C1323" s="34"/>
      <c r="D1323" s="34"/>
      <c r="E1323" s="34"/>
      <c r="F1323" s="34"/>
      <c r="G1323" s="34"/>
      <c r="H1323" s="34"/>
      <c r="I1323" s="34"/>
      <c r="J1323" s="34"/>
      <c r="K1323" s="34"/>
      <c r="L1323" s="34"/>
      <c r="M1323" s="34"/>
      <c r="N1323" s="34"/>
      <c r="P1323" s="34"/>
      <c r="Q1323" s="34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</row>
    <row r="1324" spans="1:80" s="35" customFormat="1" x14ac:dyDescent="0.3">
      <c r="A1324" s="33"/>
      <c r="B1324" s="34"/>
      <c r="C1324" s="34"/>
      <c r="D1324" s="34"/>
      <c r="E1324" s="34"/>
      <c r="F1324" s="34"/>
      <c r="G1324" s="34"/>
      <c r="H1324" s="34"/>
      <c r="I1324" s="34"/>
      <c r="J1324" s="34"/>
      <c r="K1324" s="34"/>
      <c r="L1324" s="34"/>
      <c r="M1324" s="34"/>
      <c r="N1324" s="34"/>
      <c r="P1324" s="34"/>
      <c r="Q1324" s="34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</row>
    <row r="1325" spans="1:80" s="35" customFormat="1" x14ac:dyDescent="0.3">
      <c r="A1325" s="33"/>
      <c r="B1325" s="34"/>
      <c r="C1325" s="34"/>
      <c r="D1325" s="34"/>
      <c r="E1325" s="34"/>
      <c r="F1325" s="34"/>
      <c r="G1325" s="34"/>
      <c r="H1325" s="34"/>
      <c r="I1325" s="34"/>
      <c r="J1325" s="34"/>
      <c r="K1325" s="34"/>
      <c r="L1325" s="34"/>
      <c r="M1325" s="34"/>
      <c r="N1325" s="34"/>
      <c r="P1325" s="34"/>
      <c r="Q1325" s="34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</row>
    <row r="1326" spans="1:80" s="35" customFormat="1" x14ac:dyDescent="0.3">
      <c r="A1326" s="33"/>
      <c r="B1326" s="34"/>
      <c r="C1326" s="34"/>
      <c r="D1326" s="34"/>
      <c r="E1326" s="34"/>
      <c r="F1326" s="34"/>
      <c r="G1326" s="34"/>
      <c r="H1326" s="34"/>
      <c r="I1326" s="34"/>
      <c r="J1326" s="34"/>
      <c r="K1326" s="34"/>
      <c r="L1326" s="34"/>
      <c r="M1326" s="34"/>
      <c r="N1326" s="34"/>
      <c r="P1326" s="34"/>
      <c r="Q1326" s="34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</row>
    <row r="1327" spans="1:80" s="35" customFormat="1" x14ac:dyDescent="0.3">
      <c r="A1327" s="33"/>
      <c r="B1327" s="34"/>
      <c r="C1327" s="34"/>
      <c r="D1327" s="34"/>
      <c r="E1327" s="34"/>
      <c r="F1327" s="34"/>
      <c r="G1327" s="34"/>
      <c r="H1327" s="34"/>
      <c r="I1327" s="34"/>
      <c r="J1327" s="34"/>
      <c r="K1327" s="34"/>
      <c r="L1327" s="34"/>
      <c r="M1327" s="34"/>
      <c r="N1327" s="34"/>
      <c r="P1327" s="34"/>
      <c r="Q1327" s="34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</row>
    <row r="1328" spans="1:80" s="35" customFormat="1" x14ac:dyDescent="0.3">
      <c r="A1328" s="33"/>
      <c r="B1328" s="34"/>
      <c r="C1328" s="34"/>
      <c r="D1328" s="34"/>
      <c r="E1328" s="34"/>
      <c r="F1328" s="34"/>
      <c r="G1328" s="34"/>
      <c r="H1328" s="34"/>
      <c r="I1328" s="34"/>
      <c r="J1328" s="34"/>
      <c r="K1328" s="34"/>
      <c r="L1328" s="34"/>
      <c r="M1328" s="34"/>
      <c r="N1328" s="34"/>
      <c r="P1328" s="34"/>
      <c r="Q1328" s="34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</row>
    <row r="1329" spans="1:80" s="35" customFormat="1" x14ac:dyDescent="0.3">
      <c r="A1329" s="33"/>
      <c r="B1329" s="34"/>
      <c r="C1329" s="34"/>
      <c r="D1329" s="34"/>
      <c r="E1329" s="34"/>
      <c r="F1329" s="34"/>
      <c r="G1329" s="34"/>
      <c r="H1329" s="34"/>
      <c r="I1329" s="34"/>
      <c r="J1329" s="34"/>
      <c r="K1329" s="34"/>
      <c r="L1329" s="34"/>
      <c r="M1329" s="34"/>
      <c r="N1329" s="34"/>
      <c r="P1329" s="34"/>
      <c r="Q1329" s="34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</row>
    <row r="1330" spans="1:80" s="35" customFormat="1" x14ac:dyDescent="0.3">
      <c r="A1330" s="33"/>
      <c r="B1330" s="34"/>
      <c r="C1330" s="34"/>
      <c r="D1330" s="34"/>
      <c r="E1330" s="34"/>
      <c r="F1330" s="34"/>
      <c r="G1330" s="34"/>
      <c r="H1330" s="34"/>
      <c r="I1330" s="34"/>
      <c r="J1330" s="34"/>
      <c r="K1330" s="34"/>
      <c r="L1330" s="34"/>
      <c r="M1330" s="34"/>
      <c r="N1330" s="34"/>
      <c r="P1330" s="34"/>
      <c r="Q1330" s="34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</row>
    <row r="1331" spans="1:80" s="35" customFormat="1" x14ac:dyDescent="0.3">
      <c r="A1331" s="33"/>
      <c r="B1331" s="34"/>
      <c r="C1331" s="34"/>
      <c r="D1331" s="34"/>
      <c r="E1331" s="34"/>
      <c r="F1331" s="34"/>
      <c r="G1331" s="34"/>
      <c r="H1331" s="34"/>
      <c r="I1331" s="34"/>
      <c r="J1331" s="34"/>
      <c r="K1331" s="34"/>
      <c r="L1331" s="34"/>
      <c r="M1331" s="34"/>
      <c r="N1331" s="34"/>
      <c r="P1331" s="34"/>
      <c r="Q1331" s="34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</row>
    <row r="1332" spans="1:80" s="35" customFormat="1" x14ac:dyDescent="0.3">
      <c r="A1332" s="33"/>
      <c r="B1332" s="34"/>
      <c r="C1332" s="34"/>
      <c r="D1332" s="34"/>
      <c r="E1332" s="34"/>
      <c r="F1332" s="34"/>
      <c r="G1332" s="34"/>
      <c r="H1332" s="34"/>
      <c r="I1332" s="34"/>
      <c r="J1332" s="34"/>
      <c r="K1332" s="34"/>
      <c r="L1332" s="34"/>
      <c r="M1332" s="34"/>
      <c r="N1332" s="34"/>
      <c r="P1332" s="34"/>
      <c r="Q1332" s="34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</row>
    <row r="1333" spans="1:80" s="35" customFormat="1" x14ac:dyDescent="0.3">
      <c r="A1333" s="33"/>
      <c r="B1333" s="34"/>
      <c r="C1333" s="34"/>
      <c r="D1333" s="34"/>
      <c r="E1333" s="34"/>
      <c r="F1333" s="34"/>
      <c r="G1333" s="34"/>
      <c r="H1333" s="34"/>
      <c r="I1333" s="34"/>
      <c r="J1333" s="34"/>
      <c r="K1333" s="34"/>
      <c r="L1333" s="34"/>
      <c r="M1333" s="34"/>
      <c r="N1333" s="34"/>
      <c r="P1333" s="34"/>
      <c r="Q1333" s="34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</row>
    <row r="1334" spans="1:80" s="35" customFormat="1" x14ac:dyDescent="0.3">
      <c r="A1334" s="33"/>
      <c r="B1334" s="34"/>
      <c r="C1334" s="34"/>
      <c r="D1334" s="34"/>
      <c r="E1334" s="34"/>
      <c r="F1334" s="34"/>
      <c r="G1334" s="34"/>
      <c r="H1334" s="34"/>
      <c r="I1334" s="34"/>
      <c r="J1334" s="34"/>
      <c r="K1334" s="34"/>
      <c r="L1334" s="34"/>
      <c r="M1334" s="34"/>
      <c r="N1334" s="34"/>
      <c r="P1334" s="34"/>
      <c r="Q1334" s="34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</row>
    <row r="1335" spans="1:80" s="35" customFormat="1" x14ac:dyDescent="0.3">
      <c r="A1335" s="33"/>
      <c r="B1335" s="34"/>
      <c r="C1335" s="34"/>
      <c r="D1335" s="34"/>
      <c r="E1335" s="34"/>
      <c r="F1335" s="34"/>
      <c r="G1335" s="34"/>
      <c r="H1335" s="34"/>
      <c r="I1335" s="34"/>
      <c r="J1335" s="34"/>
      <c r="K1335" s="34"/>
      <c r="L1335" s="34"/>
      <c r="M1335" s="34"/>
      <c r="N1335" s="34"/>
      <c r="P1335" s="34"/>
      <c r="Q1335" s="34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</row>
    <row r="1336" spans="1:80" s="35" customFormat="1" x14ac:dyDescent="0.3">
      <c r="A1336" s="33"/>
      <c r="B1336" s="34"/>
      <c r="C1336" s="34"/>
      <c r="D1336" s="34"/>
      <c r="E1336" s="34"/>
      <c r="F1336" s="34"/>
      <c r="G1336" s="34"/>
      <c r="H1336" s="34"/>
      <c r="I1336" s="34"/>
      <c r="J1336" s="34"/>
      <c r="K1336" s="34"/>
      <c r="L1336" s="34"/>
      <c r="M1336" s="34"/>
      <c r="N1336" s="34"/>
      <c r="P1336" s="34"/>
      <c r="Q1336" s="34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</row>
    <row r="1337" spans="1:80" s="35" customFormat="1" x14ac:dyDescent="0.3">
      <c r="A1337" s="33"/>
      <c r="B1337" s="34"/>
      <c r="C1337" s="34"/>
      <c r="D1337" s="34"/>
      <c r="E1337" s="34"/>
      <c r="F1337" s="34"/>
      <c r="G1337" s="34"/>
      <c r="H1337" s="34"/>
      <c r="I1337" s="34"/>
      <c r="J1337" s="34"/>
      <c r="K1337" s="34"/>
      <c r="L1337" s="34"/>
      <c r="M1337" s="34"/>
      <c r="N1337" s="34"/>
      <c r="P1337" s="34"/>
      <c r="Q1337" s="34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</row>
    <row r="1338" spans="1:80" s="35" customFormat="1" x14ac:dyDescent="0.3">
      <c r="A1338" s="33"/>
      <c r="B1338" s="34"/>
      <c r="C1338" s="34"/>
      <c r="D1338" s="34"/>
      <c r="E1338" s="34"/>
      <c r="F1338" s="34"/>
      <c r="G1338" s="34"/>
      <c r="H1338" s="34"/>
      <c r="I1338" s="34"/>
      <c r="J1338" s="34"/>
      <c r="K1338" s="34"/>
      <c r="L1338" s="34"/>
      <c r="M1338" s="34"/>
      <c r="N1338" s="34"/>
      <c r="P1338" s="34"/>
      <c r="Q1338" s="34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</row>
    <row r="1339" spans="1:80" s="35" customFormat="1" x14ac:dyDescent="0.3">
      <c r="A1339" s="33"/>
      <c r="B1339" s="34"/>
      <c r="C1339" s="34"/>
      <c r="D1339" s="34"/>
      <c r="E1339" s="34"/>
      <c r="F1339" s="34"/>
      <c r="G1339" s="34"/>
      <c r="H1339" s="34"/>
      <c r="I1339" s="34"/>
      <c r="J1339" s="34"/>
      <c r="K1339" s="34"/>
      <c r="L1339" s="34"/>
      <c r="M1339" s="34"/>
      <c r="N1339" s="34"/>
      <c r="P1339" s="34"/>
      <c r="Q1339" s="34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</row>
    <row r="1340" spans="1:80" s="35" customFormat="1" x14ac:dyDescent="0.3">
      <c r="A1340" s="33"/>
      <c r="B1340" s="34"/>
      <c r="C1340" s="34"/>
      <c r="D1340" s="34"/>
      <c r="E1340" s="34"/>
      <c r="F1340" s="34"/>
      <c r="G1340" s="34"/>
      <c r="H1340" s="34"/>
      <c r="I1340" s="34"/>
      <c r="J1340" s="34"/>
      <c r="K1340" s="34"/>
      <c r="L1340" s="34"/>
      <c r="M1340" s="34"/>
      <c r="N1340" s="34"/>
      <c r="P1340" s="34"/>
      <c r="Q1340" s="34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</row>
    <row r="1341" spans="1:80" s="35" customFormat="1" x14ac:dyDescent="0.3">
      <c r="A1341" s="33"/>
      <c r="B1341" s="34"/>
      <c r="C1341" s="34"/>
      <c r="D1341" s="34"/>
      <c r="E1341" s="34"/>
      <c r="F1341" s="34"/>
      <c r="G1341" s="34"/>
      <c r="H1341" s="34"/>
      <c r="I1341" s="34"/>
      <c r="J1341" s="34"/>
      <c r="K1341" s="34"/>
      <c r="L1341" s="34"/>
      <c r="M1341" s="34"/>
      <c r="N1341" s="34"/>
      <c r="P1341" s="34"/>
      <c r="Q1341" s="34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</row>
    <row r="1342" spans="1:80" s="35" customFormat="1" x14ac:dyDescent="0.3">
      <c r="A1342" s="33"/>
      <c r="B1342" s="34"/>
      <c r="C1342" s="34"/>
      <c r="D1342" s="34"/>
      <c r="E1342" s="34"/>
      <c r="F1342" s="34"/>
      <c r="G1342" s="34"/>
      <c r="H1342" s="34"/>
      <c r="I1342" s="34"/>
      <c r="J1342" s="34"/>
      <c r="K1342" s="34"/>
      <c r="L1342" s="34"/>
      <c r="M1342" s="34"/>
      <c r="N1342" s="34"/>
      <c r="P1342" s="34"/>
      <c r="Q1342" s="34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</row>
    <row r="1343" spans="1:80" s="35" customFormat="1" x14ac:dyDescent="0.3">
      <c r="A1343" s="33"/>
      <c r="B1343" s="34"/>
      <c r="C1343" s="34"/>
      <c r="D1343" s="34"/>
      <c r="E1343" s="34"/>
      <c r="F1343" s="34"/>
      <c r="G1343" s="34"/>
      <c r="H1343" s="34"/>
      <c r="I1343" s="34"/>
      <c r="J1343" s="34"/>
      <c r="K1343" s="34"/>
      <c r="L1343" s="34"/>
      <c r="M1343" s="34"/>
      <c r="N1343" s="34"/>
      <c r="P1343" s="34"/>
      <c r="Q1343" s="34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</row>
    <row r="1344" spans="1:80" s="35" customFormat="1" x14ac:dyDescent="0.3">
      <c r="A1344" s="33"/>
      <c r="B1344" s="34"/>
      <c r="C1344" s="34"/>
      <c r="D1344" s="34"/>
      <c r="E1344" s="34"/>
      <c r="F1344" s="34"/>
      <c r="G1344" s="34"/>
      <c r="H1344" s="34"/>
      <c r="I1344" s="34"/>
      <c r="J1344" s="34"/>
      <c r="K1344" s="34"/>
      <c r="L1344" s="34"/>
      <c r="M1344" s="34"/>
      <c r="N1344" s="34"/>
      <c r="P1344" s="34"/>
      <c r="Q1344" s="34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</row>
    <row r="1345" spans="1:80" s="35" customFormat="1" x14ac:dyDescent="0.3">
      <c r="A1345" s="33"/>
      <c r="B1345" s="34"/>
      <c r="C1345" s="34"/>
      <c r="D1345" s="34"/>
      <c r="E1345" s="34"/>
      <c r="F1345" s="34"/>
      <c r="G1345" s="34"/>
      <c r="H1345" s="34"/>
      <c r="I1345" s="34"/>
      <c r="J1345" s="34"/>
      <c r="K1345" s="34"/>
      <c r="L1345" s="34"/>
      <c r="M1345" s="34"/>
      <c r="N1345" s="34"/>
      <c r="P1345" s="34"/>
      <c r="Q1345" s="34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</row>
    <row r="1346" spans="1:80" s="35" customFormat="1" x14ac:dyDescent="0.3">
      <c r="A1346" s="33"/>
      <c r="B1346" s="34"/>
      <c r="C1346" s="34"/>
      <c r="D1346" s="34"/>
      <c r="E1346" s="34"/>
      <c r="F1346" s="34"/>
      <c r="G1346" s="34"/>
      <c r="H1346" s="34"/>
      <c r="I1346" s="34"/>
      <c r="J1346" s="34"/>
      <c r="K1346" s="34"/>
      <c r="L1346" s="34"/>
      <c r="M1346" s="34"/>
      <c r="N1346" s="34"/>
      <c r="P1346" s="34"/>
      <c r="Q1346" s="34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</row>
    <row r="1347" spans="1:80" s="35" customFormat="1" x14ac:dyDescent="0.3">
      <c r="A1347" s="33"/>
      <c r="B1347" s="34"/>
      <c r="C1347" s="34"/>
      <c r="D1347" s="34"/>
      <c r="E1347" s="34"/>
      <c r="F1347" s="34"/>
      <c r="G1347" s="34"/>
      <c r="H1347" s="34"/>
      <c r="I1347" s="34"/>
      <c r="J1347" s="34"/>
      <c r="K1347" s="34"/>
      <c r="L1347" s="34"/>
      <c r="M1347" s="34"/>
      <c r="N1347" s="34"/>
      <c r="P1347" s="34"/>
      <c r="Q1347" s="34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</row>
    <row r="1348" spans="1:80" s="35" customFormat="1" x14ac:dyDescent="0.3">
      <c r="A1348" s="33"/>
      <c r="B1348" s="34"/>
      <c r="C1348" s="34"/>
      <c r="D1348" s="34"/>
      <c r="E1348" s="34"/>
      <c r="F1348" s="34"/>
      <c r="G1348" s="34"/>
      <c r="H1348" s="34"/>
      <c r="I1348" s="34"/>
      <c r="J1348" s="34"/>
      <c r="K1348" s="34"/>
      <c r="L1348" s="34"/>
      <c r="M1348" s="34"/>
      <c r="N1348" s="34"/>
      <c r="P1348" s="34"/>
      <c r="Q1348" s="34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</row>
    <row r="1349" spans="1:80" s="35" customFormat="1" x14ac:dyDescent="0.3">
      <c r="A1349" s="33"/>
      <c r="B1349" s="34"/>
      <c r="C1349" s="34"/>
      <c r="D1349" s="34"/>
      <c r="E1349" s="34"/>
      <c r="F1349" s="34"/>
      <c r="G1349" s="34"/>
      <c r="H1349" s="34"/>
      <c r="I1349" s="34"/>
      <c r="J1349" s="34"/>
      <c r="K1349" s="34"/>
      <c r="L1349" s="34"/>
      <c r="M1349" s="34"/>
      <c r="N1349" s="34"/>
      <c r="P1349" s="34"/>
      <c r="Q1349" s="34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</row>
    <row r="1350" spans="1:80" s="35" customFormat="1" x14ac:dyDescent="0.3">
      <c r="A1350" s="33"/>
      <c r="B1350" s="34"/>
      <c r="C1350" s="34"/>
      <c r="D1350" s="34"/>
      <c r="E1350" s="34"/>
      <c r="F1350" s="34"/>
      <c r="G1350" s="34"/>
      <c r="H1350" s="34"/>
      <c r="I1350" s="34"/>
      <c r="J1350" s="34"/>
      <c r="K1350" s="34"/>
      <c r="L1350" s="34"/>
      <c r="M1350" s="34"/>
      <c r="N1350" s="34"/>
      <c r="P1350" s="34"/>
      <c r="Q1350" s="34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</row>
    <row r="1351" spans="1:80" s="35" customFormat="1" x14ac:dyDescent="0.3">
      <c r="A1351" s="33"/>
      <c r="B1351" s="34"/>
      <c r="C1351" s="34"/>
      <c r="D1351" s="34"/>
      <c r="E1351" s="34"/>
      <c r="F1351" s="34"/>
      <c r="G1351" s="34"/>
      <c r="H1351" s="34"/>
      <c r="I1351" s="34"/>
      <c r="J1351" s="34"/>
      <c r="K1351" s="34"/>
      <c r="L1351" s="34"/>
      <c r="M1351" s="34"/>
      <c r="N1351" s="34"/>
      <c r="P1351" s="34"/>
      <c r="Q1351" s="34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</row>
    <row r="1352" spans="1:80" s="35" customFormat="1" x14ac:dyDescent="0.3">
      <c r="A1352" s="33"/>
      <c r="B1352" s="34"/>
      <c r="C1352" s="34"/>
      <c r="D1352" s="34"/>
      <c r="E1352" s="34"/>
      <c r="F1352" s="34"/>
      <c r="G1352" s="34"/>
      <c r="H1352" s="34"/>
      <c r="I1352" s="34"/>
      <c r="J1352" s="34"/>
      <c r="K1352" s="34"/>
      <c r="L1352" s="34"/>
      <c r="M1352" s="34"/>
      <c r="N1352" s="34"/>
      <c r="P1352" s="34"/>
      <c r="Q1352" s="34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</row>
    <row r="1353" spans="1:80" s="35" customFormat="1" x14ac:dyDescent="0.3">
      <c r="A1353" s="33"/>
      <c r="B1353" s="34"/>
      <c r="C1353" s="34"/>
      <c r="D1353" s="34"/>
      <c r="E1353" s="34"/>
      <c r="F1353" s="34"/>
      <c r="G1353" s="34"/>
      <c r="H1353" s="34"/>
      <c r="I1353" s="34"/>
      <c r="J1353" s="34"/>
      <c r="K1353" s="34"/>
      <c r="L1353" s="34"/>
      <c r="M1353" s="34"/>
      <c r="N1353" s="34"/>
      <c r="P1353" s="34"/>
      <c r="Q1353" s="34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</row>
    <row r="1354" spans="1:80" s="35" customFormat="1" x14ac:dyDescent="0.3">
      <c r="A1354" s="33"/>
      <c r="B1354" s="34"/>
      <c r="C1354" s="34"/>
      <c r="D1354" s="34"/>
      <c r="E1354" s="34"/>
      <c r="F1354" s="34"/>
      <c r="G1354" s="34"/>
      <c r="H1354" s="34"/>
      <c r="I1354" s="34"/>
      <c r="J1354" s="34"/>
      <c r="K1354" s="34"/>
      <c r="L1354" s="34"/>
      <c r="M1354" s="34"/>
      <c r="N1354" s="34"/>
      <c r="P1354" s="34"/>
      <c r="Q1354" s="34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</row>
    <row r="1355" spans="1:80" s="35" customFormat="1" x14ac:dyDescent="0.3">
      <c r="A1355" s="33"/>
      <c r="B1355" s="34"/>
      <c r="C1355" s="34"/>
      <c r="D1355" s="34"/>
      <c r="E1355" s="34"/>
      <c r="F1355" s="34"/>
      <c r="G1355" s="34"/>
      <c r="H1355" s="34"/>
      <c r="I1355" s="34"/>
      <c r="J1355" s="34"/>
      <c r="K1355" s="34"/>
      <c r="L1355" s="34"/>
      <c r="M1355" s="34"/>
      <c r="N1355" s="34"/>
      <c r="P1355" s="34"/>
      <c r="Q1355" s="34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</row>
    <row r="1356" spans="1:80" s="35" customFormat="1" x14ac:dyDescent="0.3">
      <c r="A1356" s="33"/>
      <c r="B1356" s="34"/>
      <c r="C1356" s="34"/>
      <c r="D1356" s="34"/>
      <c r="E1356" s="34"/>
      <c r="F1356" s="34"/>
      <c r="G1356" s="34"/>
      <c r="H1356" s="34"/>
      <c r="I1356" s="34"/>
      <c r="J1356" s="34"/>
      <c r="K1356" s="34"/>
      <c r="L1356" s="34"/>
      <c r="M1356" s="34"/>
      <c r="N1356" s="34"/>
      <c r="P1356" s="34"/>
      <c r="Q1356" s="34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</row>
    <row r="1357" spans="1:80" s="35" customFormat="1" x14ac:dyDescent="0.3">
      <c r="A1357" s="33"/>
      <c r="B1357" s="34"/>
      <c r="C1357" s="34"/>
      <c r="D1357" s="34"/>
      <c r="E1357" s="34"/>
      <c r="F1357" s="34"/>
      <c r="G1357" s="34"/>
      <c r="H1357" s="34"/>
      <c r="I1357" s="34"/>
      <c r="J1357" s="34"/>
      <c r="K1357" s="34"/>
      <c r="L1357" s="34"/>
      <c r="M1357" s="34"/>
      <c r="N1357" s="34"/>
      <c r="P1357" s="34"/>
      <c r="Q1357" s="34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</row>
    <row r="1358" spans="1:80" s="35" customFormat="1" x14ac:dyDescent="0.3">
      <c r="A1358" s="33"/>
      <c r="B1358" s="34"/>
      <c r="C1358" s="34"/>
      <c r="D1358" s="34"/>
      <c r="E1358" s="34"/>
      <c r="F1358" s="34"/>
      <c r="G1358" s="34"/>
      <c r="H1358" s="34"/>
      <c r="I1358" s="34"/>
      <c r="J1358" s="34"/>
      <c r="K1358" s="34"/>
      <c r="L1358" s="34"/>
      <c r="M1358" s="34"/>
      <c r="N1358" s="34"/>
      <c r="P1358" s="34"/>
      <c r="Q1358" s="34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</row>
    <row r="1359" spans="1:80" s="35" customFormat="1" x14ac:dyDescent="0.3">
      <c r="A1359" s="33"/>
      <c r="B1359" s="34"/>
      <c r="C1359" s="34"/>
      <c r="D1359" s="34"/>
      <c r="E1359" s="34"/>
      <c r="F1359" s="34"/>
      <c r="G1359" s="34"/>
      <c r="H1359" s="34"/>
      <c r="I1359" s="34"/>
      <c r="J1359" s="34"/>
      <c r="K1359" s="34"/>
      <c r="L1359" s="34"/>
      <c r="M1359" s="34"/>
      <c r="N1359" s="34"/>
      <c r="P1359" s="34"/>
      <c r="Q1359" s="34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</row>
    <row r="1360" spans="1:80" s="35" customFormat="1" x14ac:dyDescent="0.3">
      <c r="A1360" s="33"/>
      <c r="B1360" s="34"/>
      <c r="C1360" s="34"/>
      <c r="D1360" s="34"/>
      <c r="E1360" s="34"/>
      <c r="F1360" s="34"/>
      <c r="G1360" s="34"/>
      <c r="H1360" s="34"/>
      <c r="I1360" s="34"/>
      <c r="J1360" s="34"/>
      <c r="K1360" s="34"/>
      <c r="L1360" s="34"/>
      <c r="M1360" s="34"/>
      <c r="N1360" s="34"/>
      <c r="P1360" s="34"/>
      <c r="Q1360" s="34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</row>
    <row r="1361" spans="1:80" s="35" customFormat="1" x14ac:dyDescent="0.3">
      <c r="A1361" s="33"/>
      <c r="B1361" s="34"/>
      <c r="C1361" s="34"/>
      <c r="D1361" s="34"/>
      <c r="E1361" s="34"/>
      <c r="F1361" s="34"/>
      <c r="G1361" s="34"/>
      <c r="H1361" s="34"/>
      <c r="I1361" s="34"/>
      <c r="J1361" s="34"/>
      <c r="K1361" s="34"/>
      <c r="L1361" s="34"/>
      <c r="M1361" s="34"/>
      <c r="N1361" s="34"/>
      <c r="P1361" s="34"/>
      <c r="Q1361" s="34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</row>
    <row r="1362" spans="1:80" s="35" customFormat="1" x14ac:dyDescent="0.3">
      <c r="A1362" s="33"/>
      <c r="B1362" s="34"/>
      <c r="C1362" s="34"/>
      <c r="D1362" s="34"/>
      <c r="E1362" s="34"/>
      <c r="F1362" s="34"/>
      <c r="G1362" s="34"/>
      <c r="H1362" s="34"/>
      <c r="I1362" s="34"/>
      <c r="J1362" s="34"/>
      <c r="K1362" s="34"/>
      <c r="L1362" s="34"/>
      <c r="M1362" s="34"/>
      <c r="N1362" s="34"/>
      <c r="P1362" s="34"/>
      <c r="Q1362" s="34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</row>
    <row r="1363" spans="1:80" s="35" customFormat="1" x14ac:dyDescent="0.3">
      <c r="A1363" s="33"/>
      <c r="B1363" s="34"/>
      <c r="C1363" s="34"/>
      <c r="D1363" s="34"/>
      <c r="E1363" s="34"/>
      <c r="F1363" s="34"/>
      <c r="G1363" s="34"/>
      <c r="H1363" s="34"/>
      <c r="I1363" s="34"/>
      <c r="J1363" s="34"/>
      <c r="K1363" s="34"/>
      <c r="L1363" s="34"/>
      <c r="M1363" s="34"/>
      <c r="N1363" s="34"/>
      <c r="P1363" s="34"/>
      <c r="Q1363" s="34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</row>
    <row r="1364" spans="1:80" s="35" customFormat="1" x14ac:dyDescent="0.3">
      <c r="A1364" s="33"/>
      <c r="B1364" s="34"/>
      <c r="C1364" s="34"/>
      <c r="D1364" s="34"/>
      <c r="E1364" s="34"/>
      <c r="F1364" s="34"/>
      <c r="G1364" s="34"/>
      <c r="H1364" s="34"/>
      <c r="I1364" s="34"/>
      <c r="J1364" s="34"/>
      <c r="K1364" s="34"/>
      <c r="L1364" s="34"/>
      <c r="M1364" s="34"/>
      <c r="N1364" s="34"/>
      <c r="P1364" s="34"/>
      <c r="Q1364" s="34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</row>
    <row r="1365" spans="1:80" s="35" customFormat="1" x14ac:dyDescent="0.3">
      <c r="A1365" s="33"/>
      <c r="B1365" s="34"/>
      <c r="C1365" s="34"/>
      <c r="D1365" s="34"/>
      <c r="E1365" s="34"/>
      <c r="F1365" s="34"/>
      <c r="G1365" s="34"/>
      <c r="H1365" s="34"/>
      <c r="I1365" s="34"/>
      <c r="J1365" s="34"/>
      <c r="K1365" s="34"/>
      <c r="L1365" s="34"/>
      <c r="M1365" s="34"/>
      <c r="N1365" s="34"/>
      <c r="P1365" s="34"/>
      <c r="Q1365" s="34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</row>
    <row r="1366" spans="1:80" s="35" customFormat="1" x14ac:dyDescent="0.3">
      <c r="A1366" s="33"/>
      <c r="B1366" s="34"/>
      <c r="C1366" s="34"/>
      <c r="D1366" s="34"/>
      <c r="E1366" s="34"/>
      <c r="F1366" s="34"/>
      <c r="G1366" s="34"/>
      <c r="H1366" s="34"/>
      <c r="I1366" s="34"/>
      <c r="J1366" s="34"/>
      <c r="K1366" s="34"/>
      <c r="L1366" s="34"/>
      <c r="M1366" s="34"/>
      <c r="N1366" s="34"/>
      <c r="P1366" s="34"/>
      <c r="Q1366" s="34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</row>
    <row r="1367" spans="1:80" s="35" customFormat="1" x14ac:dyDescent="0.3">
      <c r="A1367" s="33"/>
      <c r="B1367" s="34"/>
      <c r="C1367" s="34"/>
      <c r="D1367" s="34"/>
      <c r="E1367" s="34"/>
      <c r="F1367" s="34"/>
      <c r="G1367" s="34"/>
      <c r="H1367" s="34"/>
      <c r="I1367" s="34"/>
      <c r="J1367" s="34"/>
      <c r="K1367" s="34"/>
      <c r="L1367" s="34"/>
      <c r="M1367" s="34"/>
      <c r="N1367" s="34"/>
      <c r="P1367" s="34"/>
      <c r="Q1367" s="34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</row>
    <row r="1368" spans="1:80" s="35" customFormat="1" x14ac:dyDescent="0.3">
      <c r="A1368" s="33"/>
      <c r="B1368" s="34"/>
      <c r="C1368" s="34"/>
      <c r="D1368" s="34"/>
      <c r="E1368" s="34"/>
      <c r="F1368" s="34"/>
      <c r="G1368" s="34"/>
      <c r="H1368" s="34"/>
      <c r="I1368" s="34"/>
      <c r="J1368" s="34"/>
      <c r="K1368" s="34"/>
      <c r="L1368" s="34"/>
      <c r="M1368" s="34"/>
      <c r="N1368" s="34"/>
      <c r="P1368" s="34"/>
      <c r="Q1368" s="34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</row>
    <row r="1369" spans="1:80" s="35" customFormat="1" x14ac:dyDescent="0.3">
      <c r="A1369" s="33"/>
      <c r="B1369" s="34"/>
      <c r="C1369" s="34"/>
      <c r="D1369" s="34"/>
      <c r="E1369" s="34"/>
      <c r="F1369" s="34"/>
      <c r="G1369" s="34"/>
      <c r="H1369" s="34"/>
      <c r="I1369" s="34"/>
      <c r="J1369" s="34"/>
      <c r="K1369" s="34"/>
      <c r="L1369" s="34"/>
      <c r="M1369" s="34"/>
      <c r="N1369" s="34"/>
      <c r="P1369" s="34"/>
      <c r="Q1369" s="34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</row>
    <row r="1370" spans="1:80" s="35" customFormat="1" x14ac:dyDescent="0.3">
      <c r="A1370" s="33"/>
      <c r="B1370" s="34"/>
      <c r="C1370" s="34"/>
      <c r="D1370" s="34"/>
      <c r="E1370" s="34"/>
      <c r="F1370" s="34"/>
      <c r="G1370" s="34"/>
      <c r="H1370" s="34"/>
      <c r="I1370" s="34"/>
      <c r="J1370" s="34"/>
      <c r="K1370" s="34"/>
      <c r="L1370" s="34"/>
      <c r="M1370" s="34"/>
      <c r="N1370" s="34"/>
      <c r="P1370" s="34"/>
      <c r="Q1370" s="34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</row>
    <row r="1371" spans="1:80" s="35" customFormat="1" x14ac:dyDescent="0.3">
      <c r="A1371" s="33"/>
      <c r="B1371" s="34"/>
      <c r="C1371" s="34"/>
      <c r="D1371" s="34"/>
      <c r="E1371" s="34"/>
      <c r="F1371" s="34"/>
      <c r="G1371" s="34"/>
      <c r="H1371" s="34"/>
      <c r="I1371" s="34"/>
      <c r="J1371" s="34"/>
      <c r="K1371" s="34"/>
      <c r="L1371" s="34"/>
      <c r="M1371" s="34"/>
      <c r="N1371" s="34"/>
      <c r="P1371" s="34"/>
      <c r="Q1371" s="34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</row>
    <row r="1372" spans="1:80" s="35" customFormat="1" x14ac:dyDescent="0.3">
      <c r="A1372" s="33"/>
      <c r="B1372" s="34"/>
      <c r="C1372" s="34"/>
      <c r="D1372" s="34"/>
      <c r="E1372" s="34"/>
      <c r="F1372" s="34"/>
      <c r="G1372" s="34"/>
      <c r="H1372" s="34"/>
      <c r="I1372" s="34"/>
      <c r="J1372" s="34"/>
      <c r="K1372" s="34"/>
      <c r="L1372" s="34"/>
      <c r="M1372" s="34"/>
      <c r="N1372" s="34"/>
      <c r="P1372" s="34"/>
      <c r="Q1372" s="34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</row>
    <row r="1373" spans="1:80" s="35" customFormat="1" x14ac:dyDescent="0.3">
      <c r="A1373" s="33"/>
      <c r="B1373" s="34"/>
      <c r="C1373" s="34"/>
      <c r="D1373" s="34"/>
      <c r="E1373" s="34"/>
      <c r="F1373" s="34"/>
      <c r="G1373" s="34"/>
      <c r="H1373" s="34"/>
      <c r="I1373" s="34"/>
      <c r="J1373" s="34"/>
      <c r="K1373" s="34"/>
      <c r="L1373" s="34"/>
      <c r="M1373" s="34"/>
      <c r="N1373" s="34"/>
      <c r="P1373" s="34"/>
      <c r="Q1373" s="34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</row>
    <row r="1374" spans="1:80" s="35" customFormat="1" x14ac:dyDescent="0.3">
      <c r="A1374" s="33"/>
      <c r="B1374" s="34"/>
      <c r="C1374" s="34"/>
      <c r="D1374" s="34"/>
      <c r="E1374" s="34"/>
      <c r="F1374" s="34"/>
      <c r="G1374" s="34"/>
      <c r="H1374" s="34"/>
      <c r="I1374" s="34"/>
      <c r="J1374" s="34"/>
      <c r="K1374" s="34"/>
      <c r="L1374" s="34"/>
      <c r="M1374" s="34"/>
      <c r="N1374" s="34"/>
      <c r="P1374" s="34"/>
      <c r="Q1374" s="34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</row>
    <row r="1375" spans="1:80" s="35" customFormat="1" x14ac:dyDescent="0.3">
      <c r="A1375" s="33"/>
      <c r="B1375" s="34"/>
      <c r="C1375" s="34"/>
      <c r="D1375" s="34"/>
      <c r="E1375" s="34"/>
      <c r="F1375" s="34"/>
      <c r="G1375" s="34"/>
      <c r="H1375" s="34"/>
      <c r="I1375" s="34"/>
      <c r="J1375" s="34"/>
      <c r="K1375" s="34"/>
      <c r="L1375" s="34"/>
      <c r="M1375" s="34"/>
      <c r="N1375" s="34"/>
      <c r="P1375" s="34"/>
      <c r="Q1375" s="34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</row>
    <row r="1376" spans="1:80" s="35" customFormat="1" x14ac:dyDescent="0.3">
      <c r="A1376" s="33"/>
      <c r="B1376" s="34"/>
      <c r="C1376" s="34"/>
      <c r="D1376" s="34"/>
      <c r="E1376" s="34"/>
      <c r="F1376" s="34"/>
      <c r="G1376" s="34"/>
      <c r="H1376" s="34"/>
      <c r="I1376" s="34"/>
      <c r="J1376" s="34"/>
      <c r="K1376" s="34"/>
      <c r="L1376" s="34"/>
      <c r="M1376" s="34"/>
      <c r="N1376" s="34"/>
      <c r="P1376" s="34"/>
      <c r="Q1376" s="34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</row>
    <row r="1377" spans="1:80" s="35" customFormat="1" x14ac:dyDescent="0.3">
      <c r="A1377" s="33"/>
      <c r="B1377" s="34"/>
      <c r="C1377" s="34"/>
      <c r="D1377" s="34"/>
      <c r="E1377" s="34"/>
      <c r="F1377" s="34"/>
      <c r="G1377" s="34"/>
      <c r="H1377" s="34"/>
      <c r="I1377" s="34"/>
      <c r="J1377" s="34"/>
      <c r="K1377" s="34"/>
      <c r="L1377" s="34"/>
      <c r="M1377" s="34"/>
      <c r="N1377" s="34"/>
      <c r="P1377" s="34"/>
      <c r="Q1377" s="34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</row>
    <row r="1378" spans="1:80" s="35" customFormat="1" x14ac:dyDescent="0.3">
      <c r="A1378" s="33"/>
      <c r="B1378" s="34"/>
      <c r="C1378" s="34"/>
      <c r="D1378" s="34"/>
      <c r="E1378" s="34"/>
      <c r="F1378" s="34"/>
      <c r="G1378" s="34"/>
      <c r="H1378" s="34"/>
      <c r="I1378" s="34"/>
      <c r="J1378" s="34"/>
      <c r="K1378" s="34"/>
      <c r="L1378" s="34"/>
      <c r="M1378" s="34"/>
      <c r="N1378" s="34"/>
      <c r="P1378" s="34"/>
      <c r="Q1378" s="34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</row>
    <row r="1379" spans="1:80" s="35" customFormat="1" x14ac:dyDescent="0.3">
      <c r="A1379" s="33"/>
      <c r="B1379" s="34"/>
      <c r="C1379" s="34"/>
      <c r="D1379" s="34"/>
      <c r="E1379" s="34"/>
      <c r="F1379" s="34"/>
      <c r="G1379" s="34"/>
      <c r="H1379" s="34"/>
      <c r="I1379" s="34"/>
      <c r="J1379" s="34"/>
      <c r="K1379" s="34"/>
      <c r="L1379" s="34"/>
      <c r="M1379" s="34"/>
      <c r="N1379" s="34"/>
      <c r="P1379" s="34"/>
      <c r="Q1379" s="34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</row>
    <row r="1380" spans="1:80" s="35" customFormat="1" x14ac:dyDescent="0.3">
      <c r="A1380" s="33"/>
      <c r="B1380" s="34"/>
      <c r="C1380" s="34"/>
      <c r="D1380" s="34"/>
      <c r="E1380" s="34"/>
      <c r="F1380" s="34"/>
      <c r="G1380" s="34"/>
      <c r="H1380" s="34"/>
      <c r="I1380" s="34"/>
      <c r="J1380" s="34"/>
      <c r="K1380" s="34"/>
      <c r="L1380" s="34"/>
      <c r="M1380" s="34"/>
      <c r="N1380" s="34"/>
      <c r="P1380" s="34"/>
      <c r="Q1380" s="34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</row>
    <row r="1381" spans="1:80" s="35" customFormat="1" x14ac:dyDescent="0.3">
      <c r="A1381" s="33"/>
      <c r="B1381" s="34"/>
      <c r="C1381" s="34"/>
      <c r="D1381" s="34"/>
      <c r="E1381" s="34"/>
      <c r="F1381" s="34"/>
      <c r="G1381" s="34"/>
      <c r="H1381" s="34"/>
      <c r="I1381" s="34"/>
      <c r="J1381" s="34"/>
      <c r="K1381" s="34"/>
      <c r="L1381" s="34"/>
      <c r="M1381" s="34"/>
      <c r="N1381" s="34"/>
      <c r="P1381" s="34"/>
      <c r="Q1381" s="34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</row>
    <row r="1382" spans="1:80" s="35" customFormat="1" x14ac:dyDescent="0.3">
      <c r="A1382" s="33"/>
      <c r="B1382" s="34"/>
      <c r="C1382" s="34"/>
      <c r="D1382" s="34"/>
      <c r="E1382" s="34"/>
      <c r="F1382" s="34"/>
      <c r="G1382" s="34"/>
      <c r="H1382" s="34"/>
      <c r="I1382" s="34"/>
      <c r="J1382" s="34"/>
      <c r="K1382" s="34"/>
      <c r="L1382" s="34"/>
      <c r="M1382" s="34"/>
      <c r="N1382" s="34"/>
      <c r="P1382" s="34"/>
      <c r="Q1382" s="34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</row>
    <row r="1383" spans="1:80" s="35" customFormat="1" x14ac:dyDescent="0.3">
      <c r="A1383" s="33"/>
      <c r="B1383" s="34"/>
      <c r="C1383" s="34"/>
      <c r="D1383" s="34"/>
      <c r="E1383" s="34"/>
      <c r="F1383" s="34"/>
      <c r="G1383" s="34"/>
      <c r="H1383" s="34"/>
      <c r="I1383" s="34"/>
      <c r="J1383" s="34"/>
      <c r="K1383" s="34"/>
      <c r="L1383" s="34"/>
      <c r="M1383" s="34"/>
      <c r="N1383" s="34"/>
      <c r="P1383" s="34"/>
      <c r="Q1383" s="34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</row>
    <row r="1384" spans="1:80" s="35" customFormat="1" x14ac:dyDescent="0.3">
      <c r="A1384" s="33"/>
      <c r="B1384" s="34"/>
      <c r="C1384" s="34"/>
      <c r="D1384" s="34"/>
      <c r="E1384" s="34"/>
      <c r="F1384" s="34"/>
      <c r="G1384" s="34"/>
      <c r="H1384" s="34"/>
      <c r="I1384" s="34"/>
      <c r="J1384" s="34"/>
      <c r="K1384" s="34"/>
      <c r="L1384" s="34"/>
      <c r="M1384" s="34"/>
      <c r="N1384" s="34"/>
      <c r="P1384" s="34"/>
      <c r="Q1384" s="34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</row>
    <row r="1385" spans="1:80" s="35" customFormat="1" x14ac:dyDescent="0.3">
      <c r="A1385" s="33"/>
      <c r="B1385" s="34"/>
      <c r="C1385" s="34"/>
      <c r="D1385" s="34"/>
      <c r="E1385" s="34"/>
      <c r="F1385" s="34"/>
      <c r="G1385" s="34"/>
      <c r="H1385" s="34"/>
      <c r="I1385" s="34"/>
      <c r="J1385" s="34"/>
      <c r="K1385" s="34"/>
      <c r="L1385" s="34"/>
      <c r="M1385" s="34"/>
      <c r="N1385" s="34"/>
      <c r="P1385" s="34"/>
      <c r="Q1385" s="34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</row>
    <row r="1386" spans="1:80" s="35" customFormat="1" x14ac:dyDescent="0.3">
      <c r="A1386" s="33"/>
      <c r="B1386" s="34"/>
      <c r="C1386" s="34"/>
      <c r="D1386" s="34"/>
      <c r="E1386" s="34"/>
      <c r="F1386" s="34"/>
      <c r="G1386" s="34"/>
      <c r="H1386" s="34"/>
      <c r="I1386" s="34"/>
      <c r="J1386" s="34"/>
      <c r="K1386" s="34"/>
      <c r="L1386" s="34"/>
      <c r="M1386" s="34"/>
      <c r="N1386" s="34"/>
      <c r="P1386" s="34"/>
      <c r="Q1386" s="34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</row>
    <row r="1387" spans="1:80" s="35" customFormat="1" x14ac:dyDescent="0.3">
      <c r="A1387" s="33"/>
      <c r="B1387" s="34"/>
      <c r="C1387" s="34"/>
      <c r="D1387" s="34"/>
      <c r="E1387" s="34"/>
      <c r="F1387" s="34"/>
      <c r="G1387" s="34"/>
      <c r="H1387" s="34"/>
      <c r="I1387" s="34"/>
      <c r="J1387" s="34"/>
      <c r="K1387" s="34"/>
      <c r="L1387" s="34"/>
      <c r="M1387" s="34"/>
      <c r="N1387" s="34"/>
      <c r="P1387" s="34"/>
      <c r="Q1387" s="34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</row>
    <row r="1388" spans="1:80" s="35" customFormat="1" x14ac:dyDescent="0.3">
      <c r="A1388" s="33"/>
      <c r="B1388" s="34"/>
      <c r="C1388" s="34"/>
      <c r="D1388" s="34"/>
      <c r="E1388" s="34"/>
      <c r="F1388" s="34"/>
      <c r="G1388" s="34"/>
      <c r="H1388" s="34"/>
      <c r="I1388" s="34"/>
      <c r="J1388" s="34"/>
      <c r="K1388" s="34"/>
      <c r="L1388" s="34"/>
      <c r="M1388" s="34"/>
      <c r="N1388" s="34"/>
      <c r="P1388" s="34"/>
      <c r="Q1388" s="34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</row>
    <row r="1389" spans="1:80" s="35" customFormat="1" x14ac:dyDescent="0.3">
      <c r="A1389" s="33"/>
      <c r="B1389" s="34"/>
      <c r="C1389" s="34"/>
      <c r="D1389" s="34"/>
      <c r="E1389" s="34"/>
      <c r="F1389" s="34"/>
      <c r="G1389" s="34"/>
      <c r="H1389" s="34"/>
      <c r="I1389" s="34"/>
      <c r="J1389" s="34"/>
      <c r="K1389" s="34"/>
      <c r="L1389" s="34"/>
      <c r="M1389" s="34"/>
      <c r="N1389" s="34"/>
      <c r="P1389" s="34"/>
      <c r="Q1389" s="34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</row>
    <row r="1390" spans="1:80" s="35" customFormat="1" x14ac:dyDescent="0.3">
      <c r="A1390" s="33"/>
      <c r="B1390" s="34"/>
      <c r="C1390" s="34"/>
      <c r="D1390" s="34"/>
      <c r="E1390" s="34"/>
      <c r="F1390" s="34"/>
      <c r="G1390" s="34"/>
      <c r="H1390" s="34"/>
      <c r="I1390" s="34"/>
      <c r="J1390" s="34"/>
      <c r="K1390" s="34"/>
      <c r="L1390" s="34"/>
      <c r="M1390" s="34"/>
      <c r="N1390" s="34"/>
      <c r="P1390" s="34"/>
      <c r="Q1390" s="34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</row>
    <row r="1391" spans="1:80" s="35" customFormat="1" x14ac:dyDescent="0.3">
      <c r="A1391" s="33"/>
      <c r="B1391" s="34"/>
      <c r="C1391" s="34"/>
      <c r="D1391" s="34"/>
      <c r="E1391" s="34"/>
      <c r="F1391" s="34"/>
      <c r="G1391" s="34"/>
      <c r="H1391" s="34"/>
      <c r="I1391" s="34"/>
      <c r="J1391" s="34"/>
      <c r="K1391" s="34"/>
      <c r="L1391" s="34"/>
      <c r="M1391" s="34"/>
      <c r="N1391" s="34"/>
      <c r="P1391" s="34"/>
      <c r="Q1391" s="34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</row>
    <row r="1392" spans="1:80" s="35" customFormat="1" x14ac:dyDescent="0.3">
      <c r="A1392" s="33"/>
      <c r="B1392" s="34"/>
      <c r="C1392" s="34"/>
      <c r="D1392" s="34"/>
      <c r="E1392" s="34"/>
      <c r="F1392" s="34"/>
      <c r="G1392" s="34"/>
      <c r="H1392" s="34"/>
      <c r="I1392" s="34"/>
      <c r="J1392" s="34"/>
      <c r="K1392" s="34"/>
      <c r="L1392" s="34"/>
      <c r="M1392" s="34"/>
      <c r="N1392" s="34"/>
      <c r="P1392" s="34"/>
      <c r="Q1392" s="34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</row>
    <row r="1393" spans="1:80" s="35" customFormat="1" x14ac:dyDescent="0.3">
      <c r="A1393" s="33"/>
      <c r="B1393" s="34"/>
      <c r="C1393" s="34"/>
      <c r="D1393" s="34"/>
      <c r="E1393" s="34"/>
      <c r="F1393" s="34"/>
      <c r="G1393" s="34"/>
      <c r="H1393" s="34"/>
      <c r="I1393" s="34"/>
      <c r="J1393" s="34"/>
      <c r="K1393" s="34"/>
      <c r="L1393" s="34"/>
      <c r="M1393" s="34"/>
      <c r="N1393" s="34"/>
      <c r="P1393" s="34"/>
      <c r="Q1393" s="34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</row>
    <row r="1394" spans="1:80" s="35" customFormat="1" x14ac:dyDescent="0.3">
      <c r="A1394" s="33"/>
      <c r="B1394" s="34"/>
      <c r="C1394" s="34"/>
      <c r="D1394" s="34"/>
      <c r="E1394" s="34"/>
      <c r="F1394" s="34"/>
      <c r="G1394" s="34"/>
      <c r="H1394" s="34"/>
      <c r="I1394" s="34"/>
      <c r="J1394" s="34"/>
      <c r="K1394" s="34"/>
      <c r="L1394" s="34"/>
      <c r="M1394" s="34"/>
      <c r="N1394" s="34"/>
      <c r="P1394" s="34"/>
      <c r="Q1394" s="34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</row>
    <row r="1395" spans="1:80" s="35" customFormat="1" x14ac:dyDescent="0.3">
      <c r="A1395" s="33"/>
      <c r="B1395" s="34"/>
      <c r="C1395" s="34"/>
      <c r="D1395" s="34"/>
      <c r="E1395" s="34"/>
      <c r="F1395" s="34"/>
      <c r="G1395" s="34"/>
      <c r="H1395" s="34"/>
      <c r="I1395" s="34"/>
      <c r="J1395" s="34"/>
      <c r="K1395" s="34"/>
      <c r="L1395" s="34"/>
      <c r="M1395" s="34"/>
      <c r="N1395" s="34"/>
      <c r="P1395" s="34"/>
      <c r="Q1395" s="34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</row>
    <row r="1396" spans="1:80" s="35" customFormat="1" x14ac:dyDescent="0.3">
      <c r="A1396" s="33"/>
      <c r="B1396" s="34"/>
      <c r="C1396" s="34"/>
      <c r="D1396" s="34"/>
      <c r="E1396" s="34"/>
      <c r="F1396" s="34"/>
      <c r="G1396" s="34"/>
      <c r="H1396" s="34"/>
      <c r="I1396" s="34"/>
      <c r="J1396" s="34"/>
      <c r="K1396" s="34"/>
      <c r="L1396" s="34"/>
      <c r="M1396" s="34"/>
      <c r="N1396" s="34"/>
      <c r="P1396" s="34"/>
      <c r="Q1396" s="34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</row>
    <row r="1397" spans="1:80" s="35" customFormat="1" x14ac:dyDescent="0.3">
      <c r="A1397" s="33"/>
      <c r="B1397" s="34"/>
      <c r="C1397" s="34"/>
      <c r="D1397" s="34"/>
      <c r="E1397" s="34"/>
      <c r="F1397" s="34"/>
      <c r="G1397" s="34"/>
      <c r="H1397" s="34"/>
      <c r="I1397" s="34"/>
      <c r="J1397" s="34"/>
      <c r="K1397" s="34"/>
      <c r="L1397" s="34"/>
      <c r="M1397" s="34"/>
      <c r="N1397" s="34"/>
      <c r="P1397" s="34"/>
      <c r="Q1397" s="34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</row>
    <row r="1398" spans="1:80" s="35" customFormat="1" x14ac:dyDescent="0.3">
      <c r="A1398" s="33"/>
      <c r="B1398" s="34"/>
      <c r="C1398" s="34"/>
      <c r="D1398" s="34"/>
      <c r="E1398" s="34"/>
      <c r="F1398" s="34"/>
      <c r="G1398" s="34"/>
      <c r="H1398" s="34"/>
      <c r="I1398" s="34"/>
      <c r="J1398" s="34"/>
      <c r="K1398" s="34"/>
      <c r="L1398" s="34"/>
      <c r="M1398" s="34"/>
      <c r="N1398" s="34"/>
      <c r="P1398" s="34"/>
      <c r="Q1398" s="34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</row>
    <row r="1399" spans="1:80" s="35" customFormat="1" x14ac:dyDescent="0.3">
      <c r="A1399" s="33"/>
      <c r="B1399" s="34"/>
      <c r="C1399" s="34"/>
      <c r="D1399" s="34"/>
      <c r="E1399" s="34"/>
      <c r="F1399" s="34"/>
      <c r="G1399" s="34"/>
      <c r="H1399" s="34"/>
      <c r="I1399" s="34"/>
      <c r="J1399" s="34"/>
      <c r="K1399" s="34"/>
      <c r="L1399" s="34"/>
      <c r="M1399" s="34"/>
      <c r="N1399" s="34"/>
      <c r="P1399" s="34"/>
      <c r="Q1399" s="34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</row>
    <row r="1400" spans="1:80" s="35" customFormat="1" x14ac:dyDescent="0.3">
      <c r="A1400" s="33"/>
      <c r="B1400" s="34"/>
      <c r="C1400" s="34"/>
      <c r="D1400" s="34"/>
      <c r="E1400" s="34"/>
      <c r="F1400" s="34"/>
      <c r="G1400" s="34"/>
      <c r="H1400" s="34"/>
      <c r="I1400" s="34"/>
      <c r="J1400" s="34"/>
      <c r="K1400" s="34"/>
      <c r="L1400" s="34"/>
      <c r="M1400" s="34"/>
      <c r="N1400" s="34"/>
      <c r="P1400" s="34"/>
      <c r="Q1400" s="34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</row>
    <row r="1401" spans="1:80" s="35" customFormat="1" x14ac:dyDescent="0.3">
      <c r="A1401" s="33"/>
      <c r="B1401" s="34"/>
      <c r="C1401" s="34"/>
      <c r="D1401" s="34"/>
      <c r="E1401" s="34"/>
      <c r="F1401" s="34"/>
      <c r="G1401" s="34"/>
      <c r="H1401" s="34"/>
      <c r="I1401" s="34"/>
      <c r="J1401" s="34"/>
      <c r="K1401" s="34"/>
      <c r="L1401" s="34"/>
      <c r="M1401" s="34"/>
      <c r="N1401" s="34"/>
      <c r="P1401" s="34"/>
      <c r="Q1401" s="34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</row>
    <row r="1402" spans="1:80" s="35" customFormat="1" x14ac:dyDescent="0.3">
      <c r="A1402" s="33"/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4"/>
      <c r="M1402" s="34"/>
      <c r="N1402" s="34"/>
      <c r="P1402" s="34"/>
      <c r="Q1402" s="34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</row>
    <row r="1403" spans="1:80" s="35" customFormat="1" x14ac:dyDescent="0.3">
      <c r="A1403" s="33"/>
      <c r="B1403" s="34"/>
      <c r="C1403" s="34"/>
      <c r="D1403" s="34"/>
      <c r="E1403" s="34"/>
      <c r="F1403" s="34"/>
      <c r="G1403" s="34"/>
      <c r="H1403" s="34"/>
      <c r="I1403" s="34"/>
      <c r="J1403" s="34"/>
      <c r="K1403" s="34"/>
      <c r="L1403" s="34"/>
      <c r="M1403" s="34"/>
      <c r="N1403" s="34"/>
      <c r="P1403" s="34"/>
      <c r="Q1403" s="34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</row>
    <row r="1404" spans="1:80" s="35" customFormat="1" x14ac:dyDescent="0.3">
      <c r="A1404" s="33"/>
      <c r="B1404" s="34"/>
      <c r="C1404" s="34"/>
      <c r="D1404" s="34"/>
      <c r="E1404" s="34"/>
      <c r="F1404" s="34"/>
      <c r="G1404" s="34"/>
      <c r="H1404" s="34"/>
      <c r="I1404" s="34"/>
      <c r="J1404" s="34"/>
      <c r="K1404" s="34"/>
      <c r="L1404" s="34"/>
      <c r="M1404" s="34"/>
      <c r="N1404" s="34"/>
      <c r="P1404" s="34"/>
      <c r="Q1404" s="34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</row>
    <row r="1405" spans="1:80" s="35" customFormat="1" x14ac:dyDescent="0.3">
      <c r="A1405" s="33"/>
      <c r="B1405" s="34"/>
      <c r="C1405" s="34"/>
      <c r="D1405" s="34"/>
      <c r="E1405" s="34"/>
      <c r="F1405" s="34"/>
      <c r="G1405" s="34"/>
      <c r="H1405" s="34"/>
      <c r="I1405" s="34"/>
      <c r="J1405" s="34"/>
      <c r="K1405" s="34"/>
      <c r="L1405" s="34"/>
      <c r="M1405" s="34"/>
      <c r="N1405" s="34"/>
      <c r="P1405" s="34"/>
      <c r="Q1405" s="34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</row>
    <row r="1406" spans="1:80" s="35" customFormat="1" x14ac:dyDescent="0.3">
      <c r="A1406" s="33"/>
      <c r="B1406" s="34"/>
      <c r="C1406" s="34"/>
      <c r="D1406" s="34"/>
      <c r="E1406" s="34"/>
      <c r="F1406" s="34"/>
      <c r="G1406" s="34"/>
      <c r="H1406" s="34"/>
      <c r="I1406" s="34"/>
      <c r="J1406" s="34"/>
      <c r="K1406" s="34"/>
      <c r="L1406" s="34"/>
      <c r="M1406" s="34"/>
      <c r="N1406" s="34"/>
      <c r="P1406" s="34"/>
      <c r="Q1406" s="34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</row>
    <row r="1407" spans="1:80" s="35" customFormat="1" x14ac:dyDescent="0.3">
      <c r="A1407" s="33"/>
      <c r="B1407" s="34"/>
      <c r="C1407" s="34"/>
      <c r="D1407" s="34"/>
      <c r="E1407" s="34"/>
      <c r="F1407" s="34"/>
      <c r="G1407" s="34"/>
      <c r="H1407" s="34"/>
      <c r="I1407" s="34"/>
      <c r="J1407" s="34"/>
      <c r="K1407" s="34"/>
      <c r="L1407" s="34"/>
      <c r="M1407" s="34"/>
      <c r="N1407" s="34"/>
      <c r="P1407" s="34"/>
      <c r="Q1407" s="34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</row>
    <row r="1408" spans="1:80" s="35" customFormat="1" x14ac:dyDescent="0.3">
      <c r="A1408" s="33"/>
      <c r="B1408" s="34"/>
      <c r="C1408" s="34"/>
      <c r="D1408" s="34"/>
      <c r="E1408" s="34"/>
      <c r="F1408" s="34"/>
      <c r="G1408" s="34"/>
      <c r="H1408" s="34"/>
      <c r="I1408" s="34"/>
      <c r="J1408" s="34"/>
      <c r="K1408" s="34"/>
      <c r="L1408" s="34"/>
      <c r="M1408" s="34"/>
      <c r="N1408" s="34"/>
      <c r="P1408" s="34"/>
      <c r="Q1408" s="34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</row>
    <row r="1409" spans="1:80" s="35" customFormat="1" x14ac:dyDescent="0.3">
      <c r="A1409" s="33"/>
      <c r="B1409" s="34"/>
      <c r="C1409" s="34"/>
      <c r="D1409" s="34"/>
      <c r="E1409" s="34"/>
      <c r="F1409" s="34"/>
      <c r="G1409" s="34"/>
      <c r="H1409" s="34"/>
      <c r="I1409" s="34"/>
      <c r="J1409" s="34"/>
      <c r="K1409" s="34"/>
      <c r="L1409" s="34"/>
      <c r="M1409" s="34"/>
      <c r="N1409" s="34"/>
      <c r="P1409" s="34"/>
      <c r="Q1409" s="34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</row>
    <row r="1410" spans="1:80" s="35" customFormat="1" x14ac:dyDescent="0.3">
      <c r="A1410" s="33"/>
      <c r="B1410" s="34"/>
      <c r="C1410" s="34"/>
      <c r="D1410" s="34"/>
      <c r="E1410" s="34"/>
      <c r="F1410" s="34"/>
      <c r="G1410" s="34"/>
      <c r="H1410" s="34"/>
      <c r="I1410" s="34"/>
      <c r="J1410" s="34"/>
      <c r="K1410" s="34"/>
      <c r="L1410" s="34"/>
      <c r="M1410" s="34"/>
      <c r="N1410" s="34"/>
      <c r="P1410" s="34"/>
      <c r="Q1410" s="34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</row>
    <row r="1411" spans="1:80" s="35" customFormat="1" x14ac:dyDescent="0.3">
      <c r="A1411" s="33"/>
      <c r="B1411" s="34"/>
      <c r="C1411" s="34"/>
      <c r="D1411" s="34"/>
      <c r="E1411" s="34"/>
      <c r="F1411" s="34"/>
      <c r="G1411" s="34"/>
      <c r="H1411" s="34"/>
      <c r="I1411" s="34"/>
      <c r="J1411" s="34"/>
      <c r="K1411" s="34"/>
      <c r="L1411" s="34"/>
      <c r="M1411" s="34"/>
      <c r="N1411" s="34"/>
      <c r="P1411" s="34"/>
      <c r="Q1411" s="34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</row>
    <row r="1412" spans="1:80" s="35" customFormat="1" x14ac:dyDescent="0.3">
      <c r="A1412" s="33"/>
      <c r="B1412" s="34"/>
      <c r="C1412" s="34"/>
      <c r="D1412" s="34"/>
      <c r="E1412" s="34"/>
      <c r="F1412" s="34"/>
      <c r="G1412" s="34"/>
      <c r="H1412" s="34"/>
      <c r="I1412" s="34"/>
      <c r="J1412" s="34"/>
      <c r="K1412" s="34"/>
      <c r="L1412" s="34"/>
      <c r="M1412" s="34"/>
      <c r="N1412" s="34"/>
      <c r="P1412" s="34"/>
      <c r="Q1412" s="34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</row>
    <row r="1413" spans="1:80" s="35" customFormat="1" x14ac:dyDescent="0.3">
      <c r="A1413" s="33"/>
      <c r="B1413" s="34"/>
      <c r="C1413" s="34"/>
      <c r="D1413" s="34"/>
      <c r="E1413" s="34"/>
      <c r="F1413" s="34"/>
      <c r="G1413" s="34"/>
      <c r="H1413" s="34"/>
      <c r="I1413" s="34"/>
      <c r="J1413" s="34"/>
      <c r="K1413" s="34"/>
      <c r="L1413" s="34"/>
      <c r="M1413" s="34"/>
      <c r="N1413" s="34"/>
      <c r="P1413" s="34"/>
      <c r="Q1413" s="34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</row>
    <row r="1414" spans="1:80" s="35" customFormat="1" x14ac:dyDescent="0.3">
      <c r="A1414" s="33"/>
      <c r="B1414" s="34"/>
      <c r="C1414" s="34"/>
      <c r="D1414" s="34"/>
      <c r="E1414" s="34"/>
      <c r="F1414" s="34"/>
      <c r="G1414" s="34"/>
      <c r="H1414" s="34"/>
      <c r="I1414" s="34"/>
      <c r="J1414" s="34"/>
      <c r="K1414" s="34"/>
      <c r="L1414" s="34"/>
      <c r="M1414" s="34"/>
      <c r="N1414" s="34"/>
      <c r="P1414" s="34"/>
      <c r="Q1414" s="34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</row>
    <row r="1415" spans="1:80" s="35" customFormat="1" x14ac:dyDescent="0.3">
      <c r="A1415" s="33"/>
      <c r="B1415" s="34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P1415" s="34"/>
      <c r="Q1415" s="34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</row>
    <row r="1416" spans="1:80" s="35" customFormat="1" x14ac:dyDescent="0.3">
      <c r="A1416" s="33"/>
      <c r="B1416" s="34"/>
      <c r="C1416" s="34"/>
      <c r="D1416" s="34"/>
      <c r="E1416" s="34"/>
      <c r="F1416" s="34"/>
      <c r="G1416" s="34"/>
      <c r="H1416" s="34"/>
      <c r="I1416" s="34"/>
      <c r="J1416" s="34"/>
      <c r="K1416" s="34"/>
      <c r="L1416" s="34"/>
      <c r="M1416" s="34"/>
      <c r="N1416" s="34"/>
      <c r="P1416" s="34"/>
      <c r="Q1416" s="34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</row>
    <row r="1417" spans="1:80" s="35" customFormat="1" x14ac:dyDescent="0.3">
      <c r="A1417" s="33"/>
      <c r="B1417" s="34"/>
      <c r="C1417" s="34"/>
      <c r="D1417" s="34"/>
      <c r="E1417" s="34"/>
      <c r="F1417" s="34"/>
      <c r="G1417" s="34"/>
      <c r="H1417" s="34"/>
      <c r="I1417" s="34"/>
      <c r="J1417" s="34"/>
      <c r="K1417" s="34"/>
      <c r="L1417" s="34"/>
      <c r="M1417" s="34"/>
      <c r="N1417" s="34"/>
      <c r="P1417" s="34"/>
      <c r="Q1417" s="34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</row>
    <row r="1418" spans="1:80" s="35" customFormat="1" x14ac:dyDescent="0.3">
      <c r="A1418" s="33"/>
      <c r="B1418" s="34"/>
      <c r="C1418" s="34"/>
      <c r="D1418" s="34"/>
      <c r="E1418" s="34"/>
      <c r="F1418" s="34"/>
      <c r="G1418" s="34"/>
      <c r="H1418" s="34"/>
      <c r="I1418" s="34"/>
      <c r="J1418" s="34"/>
      <c r="K1418" s="34"/>
      <c r="L1418" s="34"/>
      <c r="M1418" s="34"/>
      <c r="N1418" s="34"/>
      <c r="P1418" s="34"/>
      <c r="Q1418" s="34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</row>
    <row r="1419" spans="1:80" s="35" customFormat="1" x14ac:dyDescent="0.3">
      <c r="A1419" s="33"/>
      <c r="B1419" s="34"/>
      <c r="C1419" s="34"/>
      <c r="D1419" s="34"/>
      <c r="E1419" s="34"/>
      <c r="F1419" s="34"/>
      <c r="G1419" s="34"/>
      <c r="H1419" s="34"/>
      <c r="I1419" s="34"/>
      <c r="J1419" s="34"/>
      <c r="K1419" s="34"/>
      <c r="L1419" s="34"/>
      <c r="M1419" s="34"/>
      <c r="N1419" s="34"/>
      <c r="P1419" s="34"/>
      <c r="Q1419" s="34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</row>
    <row r="1420" spans="1:80" s="35" customFormat="1" x14ac:dyDescent="0.3">
      <c r="A1420" s="33"/>
      <c r="B1420" s="34"/>
      <c r="C1420" s="34"/>
      <c r="D1420" s="34"/>
      <c r="E1420" s="34"/>
      <c r="F1420" s="34"/>
      <c r="G1420" s="34"/>
      <c r="H1420" s="34"/>
      <c r="I1420" s="34"/>
      <c r="J1420" s="34"/>
      <c r="K1420" s="34"/>
      <c r="L1420" s="34"/>
      <c r="M1420" s="34"/>
      <c r="N1420" s="34"/>
      <c r="P1420" s="34"/>
      <c r="Q1420" s="34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</row>
    <row r="1421" spans="1:80" s="35" customFormat="1" x14ac:dyDescent="0.3">
      <c r="A1421" s="33"/>
      <c r="B1421" s="34"/>
      <c r="C1421" s="34"/>
      <c r="D1421" s="34"/>
      <c r="E1421" s="34"/>
      <c r="F1421" s="34"/>
      <c r="G1421" s="34"/>
      <c r="H1421" s="34"/>
      <c r="I1421" s="34"/>
      <c r="J1421" s="34"/>
      <c r="K1421" s="34"/>
      <c r="L1421" s="34"/>
      <c r="M1421" s="34"/>
      <c r="N1421" s="34"/>
      <c r="P1421" s="34"/>
      <c r="Q1421" s="34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</row>
    <row r="1422" spans="1:80" s="35" customFormat="1" x14ac:dyDescent="0.3">
      <c r="A1422" s="33"/>
      <c r="B1422" s="34"/>
      <c r="C1422" s="34"/>
      <c r="D1422" s="34"/>
      <c r="E1422" s="34"/>
      <c r="F1422" s="34"/>
      <c r="G1422" s="34"/>
      <c r="H1422" s="34"/>
      <c r="I1422" s="34"/>
      <c r="J1422" s="34"/>
      <c r="K1422" s="34"/>
      <c r="L1422" s="34"/>
      <c r="M1422" s="34"/>
      <c r="N1422" s="34"/>
      <c r="P1422" s="34"/>
      <c r="Q1422" s="34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</row>
    <row r="1423" spans="1:80" s="35" customFormat="1" x14ac:dyDescent="0.3">
      <c r="A1423" s="33"/>
      <c r="B1423" s="34"/>
      <c r="C1423" s="34"/>
      <c r="D1423" s="34"/>
      <c r="E1423" s="34"/>
      <c r="F1423" s="34"/>
      <c r="G1423" s="34"/>
      <c r="H1423" s="34"/>
      <c r="I1423" s="34"/>
      <c r="J1423" s="34"/>
      <c r="K1423" s="34"/>
      <c r="L1423" s="34"/>
      <c r="M1423" s="34"/>
      <c r="N1423" s="34"/>
      <c r="P1423" s="34"/>
      <c r="Q1423" s="34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</row>
    <row r="1424" spans="1:80" s="35" customFormat="1" x14ac:dyDescent="0.3">
      <c r="A1424" s="33"/>
      <c r="B1424" s="34"/>
      <c r="C1424" s="34"/>
      <c r="D1424" s="34"/>
      <c r="E1424" s="34"/>
      <c r="F1424" s="34"/>
      <c r="G1424" s="34"/>
      <c r="H1424" s="34"/>
      <c r="I1424" s="34"/>
      <c r="J1424" s="34"/>
      <c r="K1424" s="34"/>
      <c r="L1424" s="34"/>
      <c r="M1424" s="34"/>
      <c r="N1424" s="34"/>
      <c r="P1424" s="34"/>
      <c r="Q1424" s="34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</row>
    <row r="1425" spans="1:80" s="35" customFormat="1" x14ac:dyDescent="0.3">
      <c r="A1425" s="33"/>
      <c r="B1425" s="34"/>
      <c r="C1425" s="34"/>
      <c r="D1425" s="34"/>
      <c r="E1425" s="34"/>
      <c r="F1425" s="34"/>
      <c r="G1425" s="34"/>
      <c r="H1425" s="34"/>
      <c r="I1425" s="34"/>
      <c r="J1425" s="34"/>
      <c r="K1425" s="34"/>
      <c r="L1425" s="34"/>
      <c r="M1425" s="34"/>
      <c r="N1425" s="34"/>
      <c r="P1425" s="34"/>
      <c r="Q1425" s="34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</row>
    <row r="1426" spans="1:80" s="35" customFormat="1" x14ac:dyDescent="0.3">
      <c r="A1426" s="33"/>
      <c r="B1426" s="34"/>
      <c r="C1426" s="34"/>
      <c r="D1426" s="34"/>
      <c r="E1426" s="34"/>
      <c r="F1426" s="34"/>
      <c r="G1426" s="34"/>
      <c r="H1426" s="34"/>
      <c r="I1426" s="34"/>
      <c r="J1426" s="34"/>
      <c r="K1426" s="34"/>
      <c r="L1426" s="34"/>
      <c r="M1426" s="34"/>
      <c r="N1426" s="34"/>
      <c r="P1426" s="34"/>
      <c r="Q1426" s="34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</row>
    <row r="1427" spans="1:80" s="35" customFormat="1" x14ac:dyDescent="0.3">
      <c r="A1427" s="33"/>
      <c r="B1427" s="34"/>
      <c r="C1427" s="34"/>
      <c r="D1427" s="34"/>
      <c r="E1427" s="34"/>
      <c r="F1427" s="34"/>
      <c r="G1427" s="34"/>
      <c r="H1427" s="34"/>
      <c r="I1427" s="34"/>
      <c r="J1427" s="34"/>
      <c r="K1427" s="34"/>
      <c r="L1427" s="34"/>
      <c r="M1427" s="34"/>
      <c r="N1427" s="34"/>
      <c r="P1427" s="34"/>
      <c r="Q1427" s="34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</row>
    <row r="1428" spans="1:80" s="35" customFormat="1" x14ac:dyDescent="0.3">
      <c r="A1428" s="33"/>
      <c r="B1428" s="34"/>
      <c r="C1428" s="34"/>
      <c r="D1428" s="34"/>
      <c r="E1428" s="34"/>
      <c r="F1428" s="34"/>
      <c r="G1428" s="34"/>
      <c r="H1428" s="34"/>
      <c r="I1428" s="34"/>
      <c r="J1428" s="34"/>
      <c r="K1428" s="34"/>
      <c r="L1428" s="34"/>
      <c r="M1428" s="34"/>
      <c r="N1428" s="34"/>
      <c r="P1428" s="34"/>
      <c r="Q1428" s="34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</row>
    <row r="1429" spans="1:80" s="35" customFormat="1" x14ac:dyDescent="0.3">
      <c r="A1429" s="33"/>
      <c r="B1429" s="34"/>
      <c r="C1429" s="34"/>
      <c r="D1429" s="34"/>
      <c r="E1429" s="34"/>
      <c r="F1429" s="34"/>
      <c r="G1429" s="34"/>
      <c r="H1429" s="34"/>
      <c r="I1429" s="34"/>
      <c r="J1429" s="34"/>
      <c r="K1429" s="34"/>
      <c r="L1429" s="34"/>
      <c r="M1429" s="34"/>
      <c r="N1429" s="34"/>
      <c r="P1429" s="34"/>
      <c r="Q1429" s="34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</row>
    <row r="1430" spans="1:80" s="35" customFormat="1" x14ac:dyDescent="0.3">
      <c r="A1430" s="33"/>
      <c r="B1430" s="34"/>
      <c r="C1430" s="34"/>
      <c r="D1430" s="34"/>
      <c r="E1430" s="34"/>
      <c r="F1430" s="34"/>
      <c r="G1430" s="34"/>
      <c r="H1430" s="34"/>
      <c r="I1430" s="34"/>
      <c r="J1430" s="34"/>
      <c r="K1430" s="34"/>
      <c r="L1430" s="34"/>
      <c r="M1430" s="34"/>
      <c r="N1430" s="34"/>
      <c r="P1430" s="34"/>
      <c r="Q1430" s="34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</row>
    <row r="1431" spans="1:80" s="35" customFormat="1" x14ac:dyDescent="0.3">
      <c r="A1431" s="33"/>
      <c r="B1431" s="34"/>
      <c r="C1431" s="34"/>
      <c r="D1431" s="34"/>
      <c r="E1431" s="34"/>
      <c r="F1431" s="34"/>
      <c r="G1431" s="34"/>
      <c r="H1431" s="34"/>
      <c r="I1431" s="34"/>
      <c r="J1431" s="34"/>
      <c r="K1431" s="34"/>
      <c r="L1431" s="34"/>
      <c r="M1431" s="34"/>
      <c r="N1431" s="34"/>
      <c r="P1431" s="34"/>
      <c r="Q1431" s="34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</row>
    <row r="1432" spans="1:80" s="35" customFormat="1" x14ac:dyDescent="0.3">
      <c r="A1432" s="33"/>
      <c r="B1432" s="34"/>
      <c r="C1432" s="34"/>
      <c r="D1432" s="34"/>
      <c r="E1432" s="34"/>
      <c r="F1432" s="34"/>
      <c r="G1432" s="34"/>
      <c r="H1432" s="34"/>
      <c r="I1432" s="34"/>
      <c r="J1432" s="34"/>
      <c r="K1432" s="34"/>
      <c r="L1432" s="34"/>
      <c r="M1432" s="34"/>
      <c r="N1432" s="34"/>
      <c r="P1432" s="34"/>
      <c r="Q1432" s="34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</row>
    <row r="1433" spans="1:80" s="35" customFormat="1" x14ac:dyDescent="0.3">
      <c r="A1433" s="33"/>
      <c r="B1433" s="34"/>
      <c r="C1433" s="34"/>
      <c r="D1433" s="34"/>
      <c r="E1433" s="34"/>
      <c r="F1433" s="34"/>
      <c r="G1433" s="34"/>
      <c r="H1433" s="34"/>
      <c r="I1433" s="34"/>
      <c r="J1433" s="34"/>
      <c r="K1433" s="34"/>
      <c r="L1433" s="34"/>
      <c r="M1433" s="34"/>
      <c r="N1433" s="34"/>
      <c r="P1433" s="34"/>
      <c r="Q1433" s="34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</row>
    <row r="1434" spans="1:80" s="35" customFormat="1" x14ac:dyDescent="0.3">
      <c r="A1434" s="33"/>
      <c r="B1434" s="34"/>
      <c r="C1434" s="34"/>
      <c r="D1434" s="34"/>
      <c r="E1434" s="34"/>
      <c r="F1434" s="34"/>
      <c r="G1434" s="34"/>
      <c r="H1434" s="34"/>
      <c r="I1434" s="34"/>
      <c r="J1434" s="34"/>
      <c r="K1434" s="34"/>
      <c r="L1434" s="34"/>
      <c r="M1434" s="34"/>
      <c r="N1434" s="34"/>
      <c r="P1434" s="34"/>
      <c r="Q1434" s="34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</row>
    <row r="1435" spans="1:80" s="35" customFormat="1" x14ac:dyDescent="0.3">
      <c r="A1435" s="33"/>
      <c r="B1435" s="34"/>
      <c r="C1435" s="34"/>
      <c r="D1435" s="34"/>
      <c r="E1435" s="34"/>
      <c r="F1435" s="34"/>
      <c r="G1435" s="34"/>
      <c r="H1435" s="34"/>
      <c r="I1435" s="34"/>
      <c r="J1435" s="34"/>
      <c r="K1435" s="34"/>
      <c r="L1435" s="34"/>
      <c r="M1435" s="34"/>
      <c r="N1435" s="34"/>
      <c r="P1435" s="34"/>
      <c r="Q1435" s="34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</row>
    <row r="1436" spans="1:80" s="35" customFormat="1" x14ac:dyDescent="0.3">
      <c r="A1436" s="33"/>
      <c r="B1436" s="34"/>
      <c r="C1436" s="34"/>
      <c r="D1436" s="34"/>
      <c r="E1436" s="34"/>
      <c r="F1436" s="34"/>
      <c r="G1436" s="34"/>
      <c r="H1436" s="34"/>
      <c r="I1436" s="34"/>
      <c r="J1436" s="34"/>
      <c r="K1436" s="34"/>
      <c r="L1436" s="34"/>
      <c r="M1436" s="34"/>
      <c r="N1436" s="34"/>
      <c r="P1436" s="34"/>
      <c r="Q1436" s="34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</row>
    <row r="1437" spans="1:80" s="35" customFormat="1" x14ac:dyDescent="0.3">
      <c r="A1437" s="33"/>
      <c r="B1437" s="34"/>
      <c r="C1437" s="34"/>
      <c r="D1437" s="34"/>
      <c r="E1437" s="34"/>
      <c r="F1437" s="34"/>
      <c r="G1437" s="34"/>
      <c r="H1437" s="34"/>
      <c r="I1437" s="34"/>
      <c r="J1437" s="34"/>
      <c r="K1437" s="34"/>
      <c r="L1437" s="34"/>
      <c r="M1437" s="34"/>
      <c r="N1437" s="34"/>
      <c r="P1437" s="34"/>
      <c r="Q1437" s="34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</row>
    <row r="1438" spans="1:80" s="35" customFormat="1" x14ac:dyDescent="0.3">
      <c r="A1438" s="33"/>
      <c r="B1438" s="34"/>
      <c r="C1438" s="34"/>
      <c r="D1438" s="34"/>
      <c r="E1438" s="34"/>
      <c r="F1438" s="34"/>
      <c r="G1438" s="34"/>
      <c r="H1438" s="34"/>
      <c r="I1438" s="34"/>
      <c r="J1438" s="34"/>
      <c r="K1438" s="34"/>
      <c r="L1438" s="34"/>
      <c r="M1438" s="34"/>
      <c r="N1438" s="34"/>
      <c r="P1438" s="34"/>
      <c r="Q1438" s="34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</row>
    <row r="1439" spans="1:80" s="35" customFormat="1" x14ac:dyDescent="0.3">
      <c r="A1439" s="33"/>
      <c r="B1439" s="34"/>
      <c r="C1439" s="34"/>
      <c r="D1439" s="34"/>
      <c r="E1439" s="34"/>
      <c r="F1439" s="34"/>
      <c r="G1439" s="34"/>
      <c r="H1439" s="34"/>
      <c r="I1439" s="34"/>
      <c r="J1439" s="34"/>
      <c r="K1439" s="34"/>
      <c r="L1439" s="34"/>
      <c r="M1439" s="34"/>
      <c r="N1439" s="34"/>
      <c r="P1439" s="34"/>
      <c r="Q1439" s="34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</row>
    <row r="1440" spans="1:80" s="35" customFormat="1" x14ac:dyDescent="0.3">
      <c r="A1440" s="33"/>
      <c r="B1440" s="34"/>
      <c r="C1440" s="34"/>
      <c r="D1440" s="34"/>
      <c r="E1440" s="34"/>
      <c r="F1440" s="34"/>
      <c r="G1440" s="34"/>
      <c r="H1440" s="34"/>
      <c r="I1440" s="34"/>
      <c r="J1440" s="34"/>
      <c r="K1440" s="34"/>
      <c r="L1440" s="34"/>
      <c r="M1440" s="34"/>
      <c r="N1440" s="34"/>
      <c r="P1440" s="34"/>
      <c r="Q1440" s="34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</row>
    <row r="1441" spans="1:80" s="35" customFormat="1" x14ac:dyDescent="0.3">
      <c r="A1441" s="33"/>
      <c r="B1441" s="34"/>
      <c r="C1441" s="34"/>
      <c r="D1441" s="34"/>
      <c r="E1441" s="34"/>
      <c r="F1441" s="34"/>
      <c r="G1441" s="34"/>
      <c r="H1441" s="34"/>
      <c r="I1441" s="34"/>
      <c r="J1441" s="34"/>
      <c r="K1441" s="34"/>
      <c r="L1441" s="34"/>
      <c r="M1441" s="34"/>
      <c r="N1441" s="34"/>
      <c r="P1441" s="34"/>
      <c r="Q1441" s="34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</row>
    <row r="1442" spans="1:80" s="35" customFormat="1" x14ac:dyDescent="0.3">
      <c r="A1442" s="33"/>
      <c r="B1442" s="34"/>
      <c r="C1442" s="34"/>
      <c r="D1442" s="34"/>
      <c r="E1442" s="34"/>
      <c r="F1442" s="34"/>
      <c r="G1442" s="34"/>
      <c r="H1442" s="34"/>
      <c r="I1442" s="34"/>
      <c r="J1442" s="34"/>
      <c r="K1442" s="34"/>
      <c r="L1442" s="34"/>
      <c r="M1442" s="34"/>
      <c r="N1442" s="34"/>
      <c r="P1442" s="34"/>
      <c r="Q1442" s="34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</row>
    <row r="1443" spans="1:80" s="35" customFormat="1" x14ac:dyDescent="0.3">
      <c r="A1443" s="33"/>
      <c r="B1443" s="34"/>
      <c r="C1443" s="34"/>
      <c r="D1443" s="34"/>
      <c r="E1443" s="34"/>
      <c r="F1443" s="34"/>
      <c r="G1443" s="34"/>
      <c r="H1443" s="34"/>
      <c r="I1443" s="34"/>
      <c r="J1443" s="34"/>
      <c r="K1443" s="34"/>
      <c r="L1443" s="34"/>
      <c r="M1443" s="34"/>
      <c r="N1443" s="34"/>
      <c r="P1443" s="34"/>
      <c r="Q1443" s="34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</row>
    <row r="1444" spans="1:80" s="35" customFormat="1" x14ac:dyDescent="0.3">
      <c r="A1444" s="33"/>
      <c r="B1444" s="34"/>
      <c r="C1444" s="34"/>
      <c r="D1444" s="34"/>
      <c r="E1444" s="34"/>
      <c r="F1444" s="34"/>
      <c r="G1444" s="34"/>
      <c r="H1444" s="34"/>
      <c r="I1444" s="34"/>
      <c r="J1444" s="34"/>
      <c r="K1444" s="34"/>
      <c r="L1444" s="34"/>
      <c r="M1444" s="34"/>
      <c r="N1444" s="34"/>
      <c r="P1444" s="34"/>
      <c r="Q1444" s="34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</row>
    <row r="1445" spans="1:80" s="35" customFormat="1" x14ac:dyDescent="0.3">
      <c r="A1445" s="33"/>
      <c r="B1445" s="34"/>
      <c r="C1445" s="34"/>
      <c r="D1445" s="34"/>
      <c r="E1445" s="34"/>
      <c r="F1445" s="34"/>
      <c r="G1445" s="34"/>
      <c r="H1445" s="34"/>
      <c r="I1445" s="34"/>
      <c r="J1445" s="34"/>
      <c r="K1445" s="34"/>
      <c r="L1445" s="34"/>
      <c r="M1445" s="34"/>
      <c r="N1445" s="34"/>
      <c r="P1445" s="34"/>
      <c r="Q1445" s="34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</row>
    <row r="1446" spans="1:80" s="35" customFormat="1" x14ac:dyDescent="0.3">
      <c r="A1446" s="33"/>
      <c r="B1446" s="34"/>
      <c r="C1446" s="34"/>
      <c r="D1446" s="34"/>
      <c r="E1446" s="34"/>
      <c r="F1446" s="34"/>
      <c r="G1446" s="34"/>
      <c r="H1446" s="34"/>
      <c r="I1446" s="34"/>
      <c r="J1446" s="34"/>
      <c r="K1446" s="34"/>
      <c r="L1446" s="34"/>
      <c r="M1446" s="34"/>
      <c r="N1446" s="34"/>
      <c r="P1446" s="34"/>
      <c r="Q1446" s="34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</row>
    <row r="1447" spans="1:80" s="35" customFormat="1" x14ac:dyDescent="0.3">
      <c r="A1447" s="33"/>
      <c r="B1447" s="34"/>
      <c r="C1447" s="34"/>
      <c r="D1447" s="34"/>
      <c r="E1447" s="34"/>
      <c r="F1447" s="34"/>
      <c r="G1447" s="34"/>
      <c r="H1447" s="34"/>
      <c r="I1447" s="34"/>
      <c r="J1447" s="34"/>
      <c r="K1447" s="34"/>
      <c r="L1447" s="34"/>
      <c r="M1447" s="34"/>
      <c r="N1447" s="34"/>
      <c r="P1447" s="34"/>
      <c r="Q1447" s="34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</row>
    <row r="1448" spans="1:80" s="35" customFormat="1" x14ac:dyDescent="0.3">
      <c r="A1448" s="33"/>
      <c r="B1448" s="34"/>
      <c r="C1448" s="34"/>
      <c r="D1448" s="34"/>
      <c r="E1448" s="34"/>
      <c r="F1448" s="34"/>
      <c r="G1448" s="34"/>
      <c r="H1448" s="34"/>
      <c r="I1448" s="34"/>
      <c r="J1448" s="34"/>
      <c r="K1448" s="34"/>
      <c r="L1448" s="34"/>
      <c r="M1448" s="34"/>
      <c r="N1448" s="34"/>
      <c r="P1448" s="34"/>
      <c r="Q1448" s="34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</row>
    <row r="1449" spans="1:80" s="35" customFormat="1" x14ac:dyDescent="0.3">
      <c r="A1449" s="33"/>
      <c r="B1449" s="34"/>
      <c r="C1449" s="34"/>
      <c r="D1449" s="34"/>
      <c r="E1449" s="34"/>
      <c r="F1449" s="34"/>
      <c r="G1449" s="34"/>
      <c r="H1449" s="34"/>
      <c r="I1449" s="34"/>
      <c r="J1449" s="34"/>
      <c r="K1449" s="34"/>
      <c r="L1449" s="34"/>
      <c r="M1449" s="34"/>
      <c r="N1449" s="34"/>
      <c r="P1449" s="34"/>
      <c r="Q1449" s="34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</row>
    <row r="1450" spans="1:80" s="35" customFormat="1" x14ac:dyDescent="0.3">
      <c r="A1450" s="33"/>
      <c r="B1450" s="34"/>
      <c r="C1450" s="34"/>
      <c r="D1450" s="34"/>
      <c r="E1450" s="34"/>
      <c r="F1450" s="34"/>
      <c r="G1450" s="34"/>
      <c r="H1450" s="34"/>
      <c r="I1450" s="34"/>
      <c r="J1450" s="34"/>
      <c r="K1450" s="34"/>
      <c r="L1450" s="34"/>
      <c r="M1450" s="34"/>
      <c r="N1450" s="34"/>
      <c r="P1450" s="34"/>
      <c r="Q1450" s="34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</row>
    <row r="1451" spans="1:80" s="35" customFormat="1" x14ac:dyDescent="0.3">
      <c r="A1451" s="33"/>
      <c r="B1451" s="34"/>
      <c r="C1451" s="34"/>
      <c r="D1451" s="34"/>
      <c r="E1451" s="34"/>
      <c r="F1451" s="34"/>
      <c r="G1451" s="34"/>
      <c r="H1451" s="34"/>
      <c r="I1451" s="34"/>
      <c r="J1451" s="34"/>
      <c r="K1451" s="34"/>
      <c r="L1451" s="34"/>
      <c r="M1451" s="34"/>
      <c r="N1451" s="34"/>
      <c r="P1451" s="34"/>
      <c r="Q1451" s="34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</row>
    <row r="1452" spans="1:80" s="35" customFormat="1" x14ac:dyDescent="0.3">
      <c r="A1452" s="33"/>
      <c r="B1452" s="34"/>
      <c r="C1452" s="34"/>
      <c r="D1452" s="34"/>
      <c r="E1452" s="34"/>
      <c r="F1452" s="34"/>
      <c r="G1452" s="34"/>
      <c r="H1452" s="34"/>
      <c r="I1452" s="34"/>
      <c r="J1452" s="34"/>
      <c r="K1452" s="34"/>
      <c r="L1452" s="34"/>
      <c r="M1452" s="34"/>
      <c r="N1452" s="34"/>
      <c r="P1452" s="34"/>
      <c r="Q1452" s="34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</row>
    <row r="1453" spans="1:80" s="35" customFormat="1" x14ac:dyDescent="0.3">
      <c r="A1453" s="33"/>
      <c r="B1453" s="34"/>
      <c r="C1453" s="34"/>
      <c r="D1453" s="34"/>
      <c r="E1453" s="34"/>
      <c r="F1453" s="34"/>
      <c r="G1453" s="34"/>
      <c r="H1453" s="34"/>
      <c r="I1453" s="34"/>
      <c r="J1453" s="34"/>
      <c r="K1453" s="34"/>
      <c r="L1453" s="34"/>
      <c r="M1453" s="34"/>
      <c r="N1453" s="34"/>
      <c r="P1453" s="34"/>
      <c r="Q1453" s="34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</row>
    <row r="1454" spans="1:80" s="35" customFormat="1" x14ac:dyDescent="0.3">
      <c r="A1454" s="33"/>
      <c r="B1454" s="34"/>
      <c r="C1454" s="34"/>
      <c r="D1454" s="34"/>
      <c r="E1454" s="34"/>
      <c r="F1454" s="34"/>
      <c r="G1454" s="34"/>
      <c r="H1454" s="34"/>
      <c r="I1454" s="34"/>
      <c r="J1454" s="34"/>
      <c r="K1454" s="34"/>
      <c r="L1454" s="34"/>
      <c r="M1454" s="34"/>
      <c r="N1454" s="34"/>
      <c r="P1454" s="34"/>
      <c r="Q1454" s="34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</row>
    <row r="1455" spans="1:80" s="35" customFormat="1" x14ac:dyDescent="0.3">
      <c r="A1455" s="33"/>
      <c r="B1455" s="34"/>
      <c r="C1455" s="34"/>
      <c r="D1455" s="34"/>
      <c r="E1455" s="34"/>
      <c r="F1455" s="34"/>
      <c r="G1455" s="34"/>
      <c r="H1455" s="34"/>
      <c r="I1455" s="34"/>
      <c r="J1455" s="34"/>
      <c r="K1455" s="34"/>
      <c r="L1455" s="34"/>
      <c r="M1455" s="34"/>
      <c r="N1455" s="34"/>
      <c r="P1455" s="34"/>
      <c r="Q1455" s="34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</row>
    <row r="1456" spans="1:80" s="35" customFormat="1" x14ac:dyDescent="0.3">
      <c r="A1456" s="33"/>
      <c r="B1456" s="34"/>
      <c r="C1456" s="34"/>
      <c r="D1456" s="34"/>
      <c r="E1456" s="34"/>
      <c r="F1456" s="34"/>
      <c r="G1456" s="34"/>
      <c r="H1456" s="34"/>
      <c r="I1456" s="34"/>
      <c r="J1456" s="34"/>
      <c r="K1456" s="34"/>
      <c r="L1456" s="34"/>
      <c r="M1456" s="34"/>
      <c r="N1456" s="34"/>
      <c r="P1456" s="34"/>
      <c r="Q1456" s="34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</row>
    <row r="1457" spans="1:80" s="35" customFormat="1" x14ac:dyDescent="0.3">
      <c r="A1457" s="33"/>
      <c r="B1457" s="34"/>
      <c r="C1457" s="34"/>
      <c r="D1457" s="34"/>
      <c r="E1457" s="34"/>
      <c r="F1457" s="34"/>
      <c r="G1457" s="34"/>
      <c r="H1457" s="34"/>
      <c r="I1457" s="34"/>
      <c r="J1457" s="34"/>
      <c r="K1457" s="34"/>
      <c r="L1457" s="34"/>
      <c r="M1457" s="34"/>
      <c r="N1457" s="34"/>
      <c r="P1457" s="34"/>
      <c r="Q1457" s="34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</row>
    <row r="1458" spans="1:80" s="35" customFormat="1" x14ac:dyDescent="0.3">
      <c r="A1458" s="33"/>
      <c r="B1458" s="34"/>
      <c r="C1458" s="34"/>
      <c r="D1458" s="34"/>
      <c r="E1458" s="34"/>
      <c r="F1458" s="34"/>
      <c r="G1458" s="34"/>
      <c r="H1458" s="34"/>
      <c r="I1458" s="34"/>
      <c r="J1458" s="34"/>
      <c r="K1458" s="34"/>
      <c r="L1458" s="34"/>
      <c r="M1458" s="34"/>
      <c r="N1458" s="34"/>
      <c r="P1458" s="34"/>
      <c r="Q1458" s="34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</row>
    <row r="1459" spans="1:80" s="35" customFormat="1" x14ac:dyDescent="0.3">
      <c r="A1459" s="33"/>
      <c r="B1459" s="34"/>
      <c r="C1459" s="34"/>
      <c r="D1459" s="34"/>
      <c r="E1459" s="34"/>
      <c r="F1459" s="34"/>
      <c r="G1459" s="34"/>
      <c r="H1459" s="34"/>
      <c r="I1459" s="34"/>
      <c r="J1459" s="34"/>
      <c r="K1459" s="34"/>
      <c r="L1459" s="34"/>
      <c r="M1459" s="34"/>
      <c r="N1459" s="34"/>
      <c r="P1459" s="34"/>
      <c r="Q1459" s="34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</row>
    <row r="1460" spans="1:80" s="35" customFormat="1" x14ac:dyDescent="0.3">
      <c r="A1460" s="33"/>
      <c r="B1460" s="34"/>
      <c r="C1460" s="34"/>
      <c r="D1460" s="34"/>
      <c r="E1460" s="34"/>
      <c r="F1460" s="34"/>
      <c r="G1460" s="34"/>
      <c r="H1460" s="34"/>
      <c r="I1460" s="34"/>
      <c r="J1460" s="34"/>
      <c r="K1460" s="34"/>
      <c r="L1460" s="34"/>
      <c r="M1460" s="34"/>
      <c r="N1460" s="34"/>
      <c r="P1460" s="34"/>
      <c r="Q1460" s="34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</row>
    <row r="1461" spans="1:80" s="35" customFormat="1" x14ac:dyDescent="0.3">
      <c r="A1461" s="33"/>
      <c r="B1461" s="34"/>
      <c r="C1461" s="34"/>
      <c r="D1461" s="34"/>
      <c r="E1461" s="34"/>
      <c r="F1461" s="34"/>
      <c r="G1461" s="34"/>
      <c r="H1461" s="34"/>
      <c r="I1461" s="34"/>
      <c r="J1461" s="34"/>
      <c r="K1461" s="34"/>
      <c r="L1461" s="34"/>
      <c r="M1461" s="34"/>
      <c r="N1461" s="34"/>
      <c r="P1461" s="34"/>
      <c r="Q1461" s="34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</row>
    <row r="1462" spans="1:80" s="35" customFormat="1" x14ac:dyDescent="0.3">
      <c r="A1462" s="33"/>
      <c r="B1462" s="34"/>
      <c r="C1462" s="34"/>
      <c r="D1462" s="34"/>
      <c r="E1462" s="34"/>
      <c r="F1462" s="34"/>
      <c r="G1462" s="34"/>
      <c r="H1462" s="34"/>
      <c r="I1462" s="34"/>
      <c r="J1462" s="34"/>
      <c r="K1462" s="34"/>
      <c r="L1462" s="34"/>
      <c r="M1462" s="34"/>
      <c r="N1462" s="34"/>
      <c r="P1462" s="34"/>
      <c r="Q1462" s="34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</row>
    <row r="1463" spans="1:80" s="35" customFormat="1" x14ac:dyDescent="0.3">
      <c r="A1463" s="33"/>
      <c r="B1463" s="34"/>
      <c r="C1463" s="34"/>
      <c r="D1463" s="34"/>
      <c r="E1463" s="34"/>
      <c r="F1463" s="34"/>
      <c r="G1463" s="34"/>
      <c r="H1463" s="34"/>
      <c r="I1463" s="34"/>
      <c r="J1463" s="34"/>
      <c r="K1463" s="34"/>
      <c r="L1463" s="34"/>
      <c r="M1463" s="34"/>
      <c r="N1463" s="34"/>
      <c r="P1463" s="34"/>
      <c r="Q1463" s="34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</row>
    <row r="1464" spans="1:80" s="35" customFormat="1" x14ac:dyDescent="0.3">
      <c r="A1464" s="33"/>
      <c r="B1464" s="34"/>
      <c r="C1464" s="34"/>
      <c r="D1464" s="34"/>
      <c r="E1464" s="34"/>
      <c r="F1464" s="34"/>
      <c r="G1464" s="34"/>
      <c r="H1464" s="34"/>
      <c r="I1464" s="34"/>
      <c r="J1464" s="34"/>
      <c r="K1464" s="34"/>
      <c r="L1464" s="34"/>
      <c r="M1464" s="34"/>
      <c r="N1464" s="34"/>
      <c r="P1464" s="34"/>
      <c r="Q1464" s="34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</row>
    <row r="1465" spans="1:80" s="35" customFormat="1" x14ac:dyDescent="0.3">
      <c r="A1465" s="33"/>
      <c r="B1465" s="34"/>
      <c r="C1465" s="34"/>
      <c r="D1465" s="34"/>
      <c r="E1465" s="34"/>
      <c r="F1465" s="34"/>
      <c r="G1465" s="34"/>
      <c r="H1465" s="34"/>
      <c r="I1465" s="34"/>
      <c r="J1465" s="34"/>
      <c r="K1465" s="34"/>
      <c r="L1465" s="34"/>
      <c r="M1465" s="34"/>
      <c r="N1465" s="34"/>
      <c r="P1465" s="34"/>
      <c r="Q1465" s="34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</row>
    <row r="1466" spans="1:80" s="35" customFormat="1" x14ac:dyDescent="0.3">
      <c r="A1466" s="33"/>
      <c r="B1466" s="34"/>
      <c r="C1466" s="34"/>
      <c r="D1466" s="34"/>
      <c r="E1466" s="34"/>
      <c r="F1466" s="34"/>
      <c r="G1466" s="34"/>
      <c r="H1466" s="34"/>
      <c r="I1466" s="34"/>
      <c r="J1466" s="34"/>
      <c r="K1466" s="34"/>
      <c r="L1466" s="34"/>
      <c r="M1466" s="34"/>
      <c r="N1466" s="34"/>
      <c r="P1466" s="34"/>
      <c r="Q1466" s="34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</row>
    <row r="1467" spans="1:80" s="35" customFormat="1" x14ac:dyDescent="0.3">
      <c r="A1467" s="33"/>
      <c r="B1467" s="34"/>
      <c r="C1467" s="34"/>
      <c r="D1467" s="34"/>
      <c r="E1467" s="34"/>
      <c r="F1467" s="34"/>
      <c r="G1467" s="34"/>
      <c r="H1467" s="34"/>
      <c r="I1467" s="34"/>
      <c r="J1467" s="34"/>
      <c r="K1467" s="34"/>
      <c r="L1467" s="34"/>
      <c r="M1467" s="34"/>
      <c r="N1467" s="34"/>
      <c r="P1467" s="34"/>
      <c r="Q1467" s="34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</row>
    <row r="1468" spans="1:80" s="35" customFormat="1" x14ac:dyDescent="0.3">
      <c r="A1468" s="33"/>
      <c r="B1468" s="34"/>
      <c r="C1468" s="34"/>
      <c r="D1468" s="34"/>
      <c r="E1468" s="34"/>
      <c r="F1468" s="34"/>
      <c r="G1468" s="34"/>
      <c r="H1468" s="34"/>
      <c r="I1468" s="34"/>
      <c r="J1468" s="34"/>
      <c r="K1468" s="34"/>
      <c r="L1468" s="34"/>
      <c r="M1468" s="34"/>
      <c r="N1468" s="34"/>
      <c r="P1468" s="34"/>
      <c r="Q1468" s="34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</row>
    <row r="1469" spans="1:80" s="35" customFormat="1" x14ac:dyDescent="0.3">
      <c r="A1469" s="33"/>
      <c r="B1469" s="34"/>
      <c r="C1469" s="34"/>
      <c r="D1469" s="34"/>
      <c r="E1469" s="34"/>
      <c r="F1469" s="34"/>
      <c r="G1469" s="34"/>
      <c r="H1469" s="34"/>
      <c r="I1469" s="34"/>
      <c r="J1469" s="34"/>
      <c r="K1469" s="34"/>
      <c r="L1469" s="34"/>
      <c r="M1469" s="34"/>
      <c r="N1469" s="34"/>
      <c r="P1469" s="34"/>
      <c r="Q1469" s="34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</row>
    <row r="1470" spans="1:80" s="35" customFormat="1" x14ac:dyDescent="0.3">
      <c r="A1470" s="33"/>
      <c r="B1470" s="34"/>
      <c r="C1470" s="34"/>
      <c r="D1470" s="34"/>
      <c r="E1470" s="34"/>
      <c r="F1470" s="34"/>
      <c r="G1470" s="34"/>
      <c r="H1470" s="34"/>
      <c r="I1470" s="34"/>
      <c r="J1470" s="34"/>
      <c r="K1470" s="34"/>
      <c r="L1470" s="34"/>
      <c r="M1470" s="34"/>
      <c r="N1470" s="34"/>
      <c r="P1470" s="34"/>
      <c r="Q1470" s="34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</row>
    <row r="1471" spans="1:80" s="35" customFormat="1" x14ac:dyDescent="0.3">
      <c r="A1471" s="33"/>
      <c r="B1471" s="34"/>
      <c r="C1471" s="34"/>
      <c r="D1471" s="34"/>
      <c r="E1471" s="34"/>
      <c r="F1471" s="34"/>
      <c r="G1471" s="34"/>
      <c r="H1471" s="34"/>
      <c r="I1471" s="34"/>
      <c r="J1471" s="34"/>
      <c r="K1471" s="34"/>
      <c r="L1471" s="34"/>
      <c r="M1471" s="34"/>
      <c r="N1471" s="34"/>
      <c r="P1471" s="34"/>
      <c r="Q1471" s="34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</row>
    <row r="1472" spans="1:80" s="35" customFormat="1" x14ac:dyDescent="0.3">
      <c r="A1472" s="33"/>
      <c r="B1472" s="34"/>
      <c r="C1472" s="34"/>
      <c r="D1472" s="34"/>
      <c r="E1472" s="34"/>
      <c r="F1472" s="34"/>
      <c r="G1472" s="34"/>
      <c r="H1472" s="34"/>
      <c r="I1472" s="34"/>
      <c r="J1472" s="34"/>
      <c r="K1472" s="34"/>
      <c r="L1472" s="34"/>
      <c r="M1472" s="34"/>
      <c r="N1472" s="34"/>
      <c r="P1472" s="34"/>
      <c r="Q1472" s="34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</row>
    <row r="1473" spans="1:80" s="35" customFormat="1" x14ac:dyDescent="0.3">
      <c r="A1473" s="33"/>
      <c r="B1473" s="34"/>
      <c r="C1473" s="34"/>
      <c r="D1473" s="34"/>
      <c r="E1473" s="34"/>
      <c r="F1473" s="34"/>
      <c r="G1473" s="34"/>
      <c r="H1473" s="34"/>
      <c r="I1473" s="34"/>
      <c r="J1473" s="34"/>
      <c r="K1473" s="34"/>
      <c r="L1473" s="34"/>
      <c r="M1473" s="34"/>
      <c r="N1473" s="34"/>
      <c r="P1473" s="34"/>
      <c r="Q1473" s="34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</row>
    <row r="1474" spans="1:80" s="35" customFormat="1" x14ac:dyDescent="0.3">
      <c r="A1474" s="33"/>
      <c r="B1474" s="34"/>
      <c r="C1474" s="34"/>
      <c r="D1474" s="34"/>
      <c r="E1474" s="34"/>
      <c r="F1474" s="34"/>
      <c r="G1474" s="34"/>
      <c r="H1474" s="34"/>
      <c r="I1474" s="34"/>
      <c r="J1474" s="34"/>
      <c r="K1474" s="34"/>
      <c r="L1474" s="34"/>
      <c r="M1474" s="34"/>
      <c r="N1474" s="34"/>
      <c r="P1474" s="34"/>
      <c r="Q1474" s="34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</row>
    <row r="1475" spans="1:80" s="35" customFormat="1" x14ac:dyDescent="0.3">
      <c r="A1475" s="33"/>
      <c r="B1475" s="34"/>
      <c r="C1475" s="34"/>
      <c r="D1475" s="34"/>
      <c r="E1475" s="34"/>
      <c r="F1475" s="34"/>
      <c r="G1475" s="34"/>
      <c r="H1475" s="34"/>
      <c r="I1475" s="34"/>
      <c r="J1475" s="34"/>
      <c r="K1475" s="34"/>
      <c r="L1475" s="34"/>
      <c r="M1475" s="34"/>
      <c r="N1475" s="34"/>
      <c r="P1475" s="34"/>
      <c r="Q1475" s="34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</row>
    <row r="1476" spans="1:80" s="35" customFormat="1" x14ac:dyDescent="0.3">
      <c r="A1476" s="33"/>
      <c r="B1476" s="34"/>
      <c r="C1476" s="34"/>
      <c r="D1476" s="34"/>
      <c r="E1476" s="34"/>
      <c r="F1476" s="34"/>
      <c r="G1476" s="34"/>
      <c r="H1476" s="34"/>
      <c r="I1476" s="34"/>
      <c r="J1476" s="34"/>
      <c r="K1476" s="34"/>
      <c r="L1476" s="34"/>
      <c r="M1476" s="34"/>
      <c r="N1476" s="34"/>
      <c r="P1476" s="34"/>
      <c r="Q1476" s="34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</row>
    <row r="1477" spans="1:80" s="35" customFormat="1" x14ac:dyDescent="0.3">
      <c r="A1477" s="33"/>
      <c r="B1477" s="34"/>
      <c r="C1477" s="34"/>
      <c r="D1477" s="34"/>
      <c r="E1477" s="34"/>
      <c r="F1477" s="34"/>
      <c r="G1477" s="34"/>
      <c r="H1477" s="34"/>
      <c r="I1477" s="34"/>
      <c r="J1477" s="34"/>
      <c r="K1477" s="34"/>
      <c r="L1477" s="34"/>
      <c r="M1477" s="34"/>
      <c r="N1477" s="34"/>
      <c r="P1477" s="34"/>
      <c r="Q1477" s="34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</row>
    <row r="1478" spans="1:80" s="35" customFormat="1" x14ac:dyDescent="0.3">
      <c r="A1478" s="33"/>
      <c r="B1478" s="34"/>
      <c r="C1478" s="34"/>
      <c r="D1478" s="34"/>
      <c r="E1478" s="34"/>
      <c r="F1478" s="34"/>
      <c r="G1478" s="34"/>
      <c r="H1478" s="34"/>
      <c r="I1478" s="34"/>
      <c r="J1478" s="34"/>
      <c r="K1478" s="34"/>
      <c r="L1478" s="34"/>
      <c r="M1478" s="34"/>
      <c r="N1478" s="34"/>
      <c r="P1478" s="34"/>
      <c r="Q1478" s="34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</row>
    <row r="1479" spans="1:80" s="35" customFormat="1" x14ac:dyDescent="0.3">
      <c r="A1479" s="33"/>
      <c r="B1479" s="34"/>
      <c r="C1479" s="34"/>
      <c r="D1479" s="34"/>
      <c r="E1479" s="34"/>
      <c r="F1479" s="34"/>
      <c r="G1479" s="34"/>
      <c r="H1479" s="34"/>
      <c r="I1479" s="34"/>
      <c r="J1479" s="34"/>
      <c r="K1479" s="34"/>
      <c r="L1479" s="34"/>
      <c r="M1479" s="34"/>
      <c r="N1479" s="34"/>
      <c r="P1479" s="34"/>
      <c r="Q1479" s="34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</row>
    <row r="1480" spans="1:80" s="35" customFormat="1" x14ac:dyDescent="0.3">
      <c r="A1480" s="33"/>
      <c r="B1480" s="34"/>
      <c r="C1480" s="34"/>
      <c r="D1480" s="34"/>
      <c r="E1480" s="34"/>
      <c r="F1480" s="34"/>
      <c r="G1480" s="34"/>
      <c r="H1480" s="34"/>
      <c r="I1480" s="34"/>
      <c r="J1480" s="34"/>
      <c r="K1480" s="34"/>
      <c r="L1480" s="34"/>
      <c r="M1480" s="34"/>
      <c r="N1480" s="34"/>
      <c r="P1480" s="34"/>
      <c r="Q1480" s="34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</row>
    <row r="1481" spans="1:80" s="35" customFormat="1" x14ac:dyDescent="0.3">
      <c r="A1481" s="33"/>
      <c r="B1481" s="34"/>
      <c r="C1481" s="34"/>
      <c r="D1481" s="34"/>
      <c r="E1481" s="34"/>
      <c r="F1481" s="34"/>
      <c r="G1481" s="34"/>
      <c r="H1481" s="34"/>
      <c r="I1481" s="34"/>
      <c r="J1481" s="34"/>
      <c r="K1481" s="34"/>
      <c r="L1481" s="34"/>
      <c r="M1481" s="34"/>
      <c r="N1481" s="34"/>
      <c r="P1481" s="34"/>
      <c r="Q1481" s="34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</row>
    <row r="1482" spans="1:80" s="35" customFormat="1" x14ac:dyDescent="0.3">
      <c r="A1482" s="33"/>
      <c r="B1482" s="34"/>
      <c r="C1482" s="34"/>
      <c r="D1482" s="34"/>
      <c r="E1482" s="34"/>
      <c r="F1482" s="34"/>
      <c r="G1482" s="34"/>
      <c r="H1482" s="34"/>
      <c r="I1482" s="34"/>
      <c r="J1482" s="34"/>
      <c r="K1482" s="34"/>
      <c r="L1482" s="34"/>
      <c r="M1482" s="34"/>
      <c r="N1482" s="34"/>
      <c r="P1482" s="34"/>
      <c r="Q1482" s="34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</row>
    <row r="1483" spans="1:80" s="35" customFormat="1" x14ac:dyDescent="0.3">
      <c r="A1483" s="33"/>
      <c r="B1483" s="34"/>
      <c r="C1483" s="34"/>
      <c r="D1483" s="34"/>
      <c r="E1483" s="34"/>
      <c r="F1483" s="34"/>
      <c r="G1483" s="34"/>
      <c r="H1483" s="34"/>
      <c r="I1483" s="34"/>
      <c r="J1483" s="34"/>
      <c r="K1483" s="34"/>
      <c r="L1483" s="34"/>
      <c r="M1483" s="34"/>
      <c r="N1483" s="34"/>
      <c r="P1483" s="34"/>
      <c r="Q1483" s="34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</row>
    <row r="1484" spans="1:80" s="35" customFormat="1" x14ac:dyDescent="0.3">
      <c r="A1484" s="33"/>
      <c r="B1484" s="34"/>
      <c r="C1484" s="34"/>
      <c r="D1484" s="34"/>
      <c r="E1484" s="34"/>
      <c r="F1484" s="34"/>
      <c r="G1484" s="34"/>
      <c r="H1484" s="34"/>
      <c r="I1484" s="34"/>
      <c r="J1484" s="34"/>
      <c r="K1484" s="34"/>
      <c r="L1484" s="34"/>
      <c r="M1484" s="34"/>
      <c r="N1484" s="34"/>
      <c r="P1484" s="34"/>
      <c r="Q1484" s="34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</row>
    <row r="1485" spans="1:80" s="35" customFormat="1" x14ac:dyDescent="0.3">
      <c r="A1485" s="33"/>
      <c r="B1485" s="34"/>
      <c r="C1485" s="34"/>
      <c r="D1485" s="34"/>
      <c r="E1485" s="34"/>
      <c r="F1485" s="34"/>
      <c r="G1485" s="34"/>
      <c r="H1485" s="34"/>
      <c r="I1485" s="34"/>
      <c r="J1485" s="34"/>
      <c r="K1485" s="34"/>
      <c r="L1485" s="34"/>
      <c r="M1485" s="34"/>
      <c r="N1485" s="34"/>
      <c r="P1485" s="34"/>
      <c r="Q1485" s="34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</row>
    <row r="1486" spans="1:80" s="35" customFormat="1" x14ac:dyDescent="0.3">
      <c r="A1486" s="33"/>
      <c r="B1486" s="34"/>
      <c r="C1486" s="34"/>
      <c r="D1486" s="34"/>
      <c r="E1486" s="34"/>
      <c r="F1486" s="34"/>
      <c r="G1486" s="34"/>
      <c r="H1486" s="34"/>
      <c r="I1486" s="34"/>
      <c r="J1486" s="34"/>
      <c r="K1486" s="34"/>
      <c r="L1486" s="34"/>
      <c r="M1486" s="34"/>
      <c r="N1486" s="34"/>
      <c r="P1486" s="34"/>
      <c r="Q1486" s="34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</row>
    <row r="1487" spans="1:80" s="35" customFormat="1" x14ac:dyDescent="0.3">
      <c r="A1487" s="33"/>
      <c r="B1487" s="34"/>
      <c r="C1487" s="34"/>
      <c r="D1487" s="34"/>
      <c r="E1487" s="34"/>
      <c r="F1487" s="34"/>
      <c r="G1487" s="34"/>
      <c r="H1487" s="34"/>
      <c r="I1487" s="34"/>
      <c r="J1487" s="34"/>
      <c r="K1487" s="34"/>
      <c r="L1487" s="34"/>
      <c r="M1487" s="34"/>
      <c r="N1487" s="34"/>
      <c r="P1487" s="34"/>
      <c r="Q1487" s="34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</row>
    <row r="1488" spans="1:80" s="35" customFormat="1" x14ac:dyDescent="0.3">
      <c r="A1488" s="33"/>
      <c r="B1488" s="34"/>
      <c r="C1488" s="34"/>
      <c r="D1488" s="34"/>
      <c r="E1488" s="34"/>
      <c r="F1488" s="34"/>
      <c r="G1488" s="34"/>
      <c r="H1488" s="34"/>
      <c r="I1488" s="34"/>
      <c r="J1488" s="34"/>
      <c r="K1488" s="34"/>
      <c r="L1488" s="34"/>
      <c r="M1488" s="34"/>
      <c r="N1488" s="34"/>
      <c r="P1488" s="34"/>
      <c r="Q1488" s="34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</row>
    <row r="1489" spans="1:80" s="35" customFormat="1" x14ac:dyDescent="0.3">
      <c r="A1489" s="33"/>
      <c r="B1489" s="34"/>
      <c r="C1489" s="34"/>
      <c r="D1489" s="34"/>
      <c r="E1489" s="34"/>
      <c r="F1489" s="34"/>
      <c r="G1489" s="34"/>
      <c r="H1489" s="34"/>
      <c r="I1489" s="34"/>
      <c r="J1489" s="34"/>
      <c r="K1489" s="34"/>
      <c r="L1489" s="34"/>
      <c r="M1489" s="34"/>
      <c r="N1489" s="34"/>
      <c r="P1489" s="34"/>
      <c r="Q1489" s="34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</row>
    <row r="1490" spans="1:80" s="35" customFormat="1" x14ac:dyDescent="0.3">
      <c r="A1490" s="33"/>
      <c r="B1490" s="34"/>
      <c r="C1490" s="34"/>
      <c r="D1490" s="34"/>
      <c r="E1490" s="34"/>
      <c r="F1490" s="34"/>
      <c r="G1490" s="34"/>
      <c r="H1490" s="34"/>
      <c r="I1490" s="34"/>
      <c r="J1490" s="34"/>
      <c r="K1490" s="34"/>
      <c r="L1490" s="34"/>
      <c r="M1490" s="34"/>
      <c r="N1490" s="34"/>
      <c r="P1490" s="34"/>
      <c r="Q1490" s="34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</row>
    <row r="1491" spans="1:80" s="35" customFormat="1" x14ac:dyDescent="0.3">
      <c r="A1491" s="33"/>
      <c r="B1491" s="34"/>
      <c r="C1491" s="34"/>
      <c r="D1491" s="34"/>
      <c r="E1491" s="34"/>
      <c r="F1491" s="34"/>
      <c r="G1491" s="34"/>
      <c r="H1491" s="34"/>
      <c r="I1491" s="34"/>
      <c r="J1491" s="34"/>
      <c r="K1491" s="34"/>
      <c r="L1491" s="34"/>
      <c r="M1491" s="34"/>
      <c r="N1491" s="34"/>
      <c r="P1491" s="34"/>
      <c r="Q1491" s="34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</row>
    <row r="1492" spans="1:80" s="35" customFormat="1" x14ac:dyDescent="0.3">
      <c r="A1492" s="33"/>
      <c r="B1492" s="34"/>
      <c r="C1492" s="34"/>
      <c r="D1492" s="34"/>
      <c r="E1492" s="34"/>
      <c r="F1492" s="34"/>
      <c r="G1492" s="34"/>
      <c r="H1492" s="34"/>
      <c r="I1492" s="34"/>
      <c r="J1492" s="34"/>
      <c r="K1492" s="34"/>
      <c r="L1492" s="34"/>
      <c r="M1492" s="34"/>
      <c r="N1492" s="34"/>
      <c r="P1492" s="34"/>
      <c r="Q1492" s="34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</row>
    <row r="1493" spans="1:80" s="35" customFormat="1" x14ac:dyDescent="0.3">
      <c r="A1493" s="33"/>
      <c r="B1493" s="34"/>
      <c r="C1493" s="34"/>
      <c r="D1493" s="34"/>
      <c r="E1493" s="34"/>
      <c r="F1493" s="34"/>
      <c r="G1493" s="34"/>
      <c r="H1493" s="34"/>
      <c r="I1493" s="34"/>
      <c r="J1493" s="34"/>
      <c r="K1493" s="34"/>
      <c r="L1493" s="34"/>
      <c r="M1493" s="34"/>
      <c r="N1493" s="34"/>
      <c r="P1493" s="34"/>
      <c r="Q1493" s="34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</row>
    <row r="1494" spans="1:80" s="35" customFormat="1" x14ac:dyDescent="0.3">
      <c r="A1494" s="33"/>
      <c r="B1494" s="34"/>
      <c r="C1494" s="34"/>
      <c r="D1494" s="34"/>
      <c r="E1494" s="34"/>
      <c r="F1494" s="34"/>
      <c r="G1494" s="34"/>
      <c r="H1494" s="34"/>
      <c r="I1494" s="34"/>
      <c r="J1494" s="34"/>
      <c r="K1494" s="34"/>
      <c r="L1494" s="34"/>
      <c r="M1494" s="34"/>
      <c r="N1494" s="34"/>
      <c r="P1494" s="34"/>
      <c r="Q1494" s="34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</row>
    <row r="1495" spans="1:80" s="35" customFormat="1" x14ac:dyDescent="0.3">
      <c r="A1495" s="33"/>
      <c r="B1495" s="34"/>
      <c r="C1495" s="34"/>
      <c r="D1495" s="34"/>
      <c r="E1495" s="34"/>
      <c r="F1495" s="34"/>
      <c r="G1495" s="34"/>
      <c r="H1495" s="34"/>
      <c r="I1495" s="34"/>
      <c r="J1495" s="34"/>
      <c r="K1495" s="34"/>
      <c r="L1495" s="34"/>
      <c r="M1495" s="34"/>
      <c r="N1495" s="34"/>
      <c r="P1495" s="34"/>
      <c r="Q1495" s="34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</row>
    <row r="1496" spans="1:80" s="35" customFormat="1" x14ac:dyDescent="0.3">
      <c r="A1496" s="33"/>
      <c r="B1496" s="34"/>
      <c r="C1496" s="34"/>
      <c r="D1496" s="34"/>
      <c r="E1496" s="34"/>
      <c r="F1496" s="34"/>
      <c r="G1496" s="34"/>
      <c r="H1496" s="34"/>
      <c r="I1496" s="34"/>
      <c r="J1496" s="34"/>
      <c r="K1496" s="34"/>
      <c r="L1496" s="34"/>
      <c r="M1496" s="34"/>
      <c r="N1496" s="34"/>
      <c r="P1496" s="34"/>
      <c r="Q1496" s="34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</row>
    <row r="1497" spans="1:80" s="35" customFormat="1" x14ac:dyDescent="0.3">
      <c r="A1497" s="33"/>
      <c r="B1497" s="34"/>
      <c r="C1497" s="34"/>
      <c r="D1497" s="34"/>
      <c r="E1497" s="34"/>
      <c r="F1497" s="34"/>
      <c r="G1497" s="34"/>
      <c r="H1497" s="34"/>
      <c r="I1497" s="34"/>
      <c r="J1497" s="34"/>
      <c r="K1497" s="34"/>
      <c r="L1497" s="34"/>
      <c r="M1497" s="34"/>
      <c r="N1497" s="34"/>
      <c r="P1497" s="34"/>
      <c r="Q1497" s="34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</row>
    <row r="1498" spans="1:80" s="35" customFormat="1" x14ac:dyDescent="0.3">
      <c r="A1498" s="33"/>
      <c r="B1498" s="34"/>
      <c r="C1498" s="34"/>
      <c r="D1498" s="34"/>
      <c r="E1498" s="34"/>
      <c r="F1498" s="34"/>
      <c r="G1498" s="34"/>
      <c r="H1498" s="34"/>
      <c r="I1498" s="34"/>
      <c r="J1498" s="34"/>
      <c r="K1498" s="34"/>
      <c r="L1498" s="34"/>
      <c r="M1498" s="34"/>
      <c r="N1498" s="34"/>
      <c r="P1498" s="34"/>
      <c r="Q1498" s="34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</row>
    <row r="1499" spans="1:80" s="35" customFormat="1" x14ac:dyDescent="0.3">
      <c r="A1499" s="33"/>
      <c r="B1499" s="34"/>
      <c r="C1499" s="34"/>
      <c r="D1499" s="34"/>
      <c r="E1499" s="34"/>
      <c r="F1499" s="34"/>
      <c r="G1499" s="34"/>
      <c r="H1499" s="34"/>
      <c r="I1499" s="34"/>
      <c r="J1499" s="34"/>
      <c r="K1499" s="34"/>
      <c r="L1499" s="34"/>
      <c r="M1499" s="34"/>
      <c r="N1499" s="34"/>
      <c r="P1499" s="34"/>
      <c r="Q1499" s="34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</row>
    <row r="1500" spans="1:80" s="35" customFormat="1" x14ac:dyDescent="0.3">
      <c r="A1500" s="33"/>
      <c r="B1500" s="34"/>
      <c r="C1500" s="34"/>
      <c r="D1500" s="34"/>
      <c r="E1500" s="34"/>
      <c r="F1500" s="34"/>
      <c r="G1500" s="34"/>
      <c r="H1500" s="34"/>
      <c r="I1500" s="34"/>
      <c r="J1500" s="34"/>
      <c r="K1500" s="34"/>
      <c r="L1500" s="34"/>
      <c r="M1500" s="34"/>
      <c r="N1500" s="34"/>
      <c r="P1500" s="34"/>
      <c r="Q1500" s="34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</row>
    <row r="1501" spans="1:80" s="35" customFormat="1" x14ac:dyDescent="0.3">
      <c r="A1501" s="33"/>
      <c r="B1501" s="34"/>
      <c r="C1501" s="34"/>
      <c r="D1501" s="34"/>
      <c r="E1501" s="34"/>
      <c r="F1501" s="34"/>
      <c r="G1501" s="34"/>
      <c r="H1501" s="34"/>
      <c r="I1501" s="34"/>
      <c r="J1501" s="34"/>
      <c r="K1501" s="34"/>
      <c r="L1501" s="34"/>
      <c r="M1501" s="34"/>
      <c r="N1501" s="34"/>
      <c r="P1501" s="34"/>
      <c r="Q1501" s="34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</row>
    <row r="1502" spans="1:80" s="35" customFormat="1" x14ac:dyDescent="0.3">
      <c r="A1502" s="33"/>
      <c r="B1502" s="34"/>
      <c r="C1502" s="34"/>
      <c r="D1502" s="34"/>
      <c r="E1502" s="34"/>
      <c r="F1502" s="34"/>
      <c r="G1502" s="34"/>
      <c r="H1502" s="34"/>
      <c r="I1502" s="34"/>
      <c r="J1502" s="34"/>
      <c r="K1502" s="34"/>
      <c r="L1502" s="34"/>
      <c r="M1502" s="34"/>
      <c r="N1502" s="34"/>
      <c r="P1502" s="34"/>
      <c r="Q1502" s="34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</row>
    <row r="1503" spans="1:80" s="35" customFormat="1" x14ac:dyDescent="0.3">
      <c r="A1503" s="33"/>
      <c r="B1503" s="34"/>
      <c r="C1503" s="34"/>
      <c r="D1503" s="34"/>
      <c r="E1503" s="34"/>
      <c r="F1503" s="34"/>
      <c r="G1503" s="34"/>
      <c r="H1503" s="34"/>
      <c r="I1503" s="34"/>
      <c r="J1503" s="34"/>
      <c r="K1503" s="34"/>
      <c r="L1503" s="34"/>
      <c r="M1503" s="34"/>
      <c r="N1503" s="34"/>
      <c r="P1503" s="34"/>
      <c r="Q1503" s="34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</row>
    <row r="1504" spans="1:80" s="35" customFormat="1" x14ac:dyDescent="0.3">
      <c r="A1504" s="33"/>
      <c r="B1504" s="34"/>
      <c r="C1504" s="34"/>
      <c r="D1504" s="34"/>
      <c r="E1504" s="34"/>
      <c r="F1504" s="34"/>
      <c r="G1504" s="34"/>
      <c r="H1504" s="34"/>
      <c r="I1504" s="34"/>
      <c r="J1504" s="34"/>
      <c r="K1504" s="34"/>
      <c r="L1504" s="34"/>
      <c r="M1504" s="34"/>
      <c r="N1504" s="34"/>
      <c r="P1504" s="34"/>
      <c r="Q1504" s="34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</row>
    <row r="1505" spans="1:80" s="35" customFormat="1" x14ac:dyDescent="0.3">
      <c r="A1505" s="33"/>
      <c r="B1505" s="34"/>
      <c r="C1505" s="34"/>
      <c r="D1505" s="34"/>
      <c r="E1505" s="34"/>
      <c r="F1505" s="34"/>
      <c r="G1505" s="34"/>
      <c r="H1505" s="34"/>
      <c r="I1505" s="34"/>
      <c r="J1505" s="34"/>
      <c r="K1505" s="34"/>
      <c r="L1505" s="34"/>
      <c r="M1505" s="34"/>
      <c r="N1505" s="34"/>
      <c r="P1505" s="34"/>
      <c r="Q1505" s="34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</row>
    <row r="1506" spans="1:80" s="35" customFormat="1" x14ac:dyDescent="0.3">
      <c r="A1506" s="33"/>
      <c r="B1506" s="34"/>
      <c r="C1506" s="34"/>
      <c r="D1506" s="34"/>
      <c r="E1506" s="34"/>
      <c r="F1506" s="34"/>
      <c r="G1506" s="34"/>
      <c r="H1506" s="34"/>
      <c r="I1506" s="34"/>
      <c r="J1506" s="34"/>
      <c r="K1506" s="34"/>
      <c r="L1506" s="34"/>
      <c r="M1506" s="34"/>
      <c r="N1506" s="34"/>
      <c r="P1506" s="34"/>
      <c r="Q1506" s="34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</row>
    <row r="1507" spans="1:80" s="35" customFormat="1" x14ac:dyDescent="0.3">
      <c r="A1507" s="33"/>
      <c r="B1507" s="34"/>
      <c r="C1507" s="34"/>
      <c r="D1507" s="34"/>
      <c r="E1507" s="34"/>
      <c r="F1507" s="34"/>
      <c r="G1507" s="34"/>
      <c r="H1507" s="34"/>
      <c r="I1507" s="34"/>
      <c r="J1507" s="34"/>
      <c r="K1507" s="34"/>
      <c r="L1507" s="34"/>
      <c r="M1507" s="34"/>
      <c r="N1507" s="34"/>
      <c r="P1507" s="34"/>
      <c r="Q1507" s="34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</row>
    <row r="1508" spans="1:80" s="35" customFormat="1" x14ac:dyDescent="0.3">
      <c r="A1508" s="33"/>
      <c r="B1508" s="34"/>
      <c r="C1508" s="34"/>
      <c r="D1508" s="34"/>
      <c r="E1508" s="34"/>
      <c r="F1508" s="34"/>
      <c r="G1508" s="34"/>
      <c r="H1508" s="34"/>
      <c r="I1508" s="34"/>
      <c r="J1508" s="34"/>
      <c r="K1508" s="34"/>
      <c r="L1508" s="34"/>
      <c r="M1508" s="34"/>
      <c r="N1508" s="34"/>
      <c r="P1508" s="34"/>
      <c r="Q1508" s="34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</row>
    <row r="1509" spans="1:80" s="35" customFormat="1" x14ac:dyDescent="0.3">
      <c r="A1509" s="33"/>
      <c r="B1509" s="34"/>
      <c r="C1509" s="34"/>
      <c r="D1509" s="34"/>
      <c r="E1509" s="34"/>
      <c r="F1509" s="34"/>
      <c r="G1509" s="34"/>
      <c r="H1509" s="34"/>
      <c r="I1509" s="34"/>
      <c r="J1509" s="34"/>
      <c r="K1509" s="34"/>
      <c r="L1509" s="34"/>
      <c r="M1509" s="34"/>
      <c r="N1509" s="34"/>
      <c r="P1509" s="34"/>
      <c r="Q1509" s="34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</row>
    <row r="1510" spans="1:80" s="35" customFormat="1" x14ac:dyDescent="0.3">
      <c r="A1510" s="33"/>
      <c r="B1510" s="34"/>
      <c r="C1510" s="34"/>
      <c r="D1510" s="34"/>
      <c r="E1510" s="34"/>
      <c r="F1510" s="34"/>
      <c r="G1510" s="34"/>
      <c r="H1510" s="34"/>
      <c r="I1510" s="34"/>
      <c r="J1510" s="34"/>
      <c r="K1510" s="34"/>
      <c r="L1510" s="34"/>
      <c r="M1510" s="34"/>
      <c r="N1510" s="34"/>
      <c r="P1510" s="34"/>
      <c r="Q1510" s="34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</row>
    <row r="1511" spans="1:80" s="35" customFormat="1" x14ac:dyDescent="0.3">
      <c r="A1511" s="33"/>
      <c r="B1511" s="34"/>
      <c r="C1511" s="34"/>
      <c r="D1511" s="34"/>
      <c r="E1511" s="34"/>
      <c r="F1511" s="34"/>
      <c r="G1511" s="34"/>
      <c r="H1511" s="34"/>
      <c r="I1511" s="34"/>
      <c r="J1511" s="34"/>
      <c r="K1511" s="34"/>
      <c r="L1511" s="34"/>
      <c r="M1511" s="34"/>
      <c r="N1511" s="34"/>
      <c r="P1511" s="34"/>
      <c r="Q1511" s="34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</row>
    <row r="1512" spans="1:80" s="35" customFormat="1" x14ac:dyDescent="0.3">
      <c r="A1512" s="33"/>
      <c r="B1512" s="34"/>
      <c r="C1512" s="34"/>
      <c r="D1512" s="34"/>
      <c r="E1512" s="34"/>
      <c r="F1512" s="34"/>
      <c r="G1512" s="34"/>
      <c r="H1512" s="34"/>
      <c r="I1512" s="34"/>
      <c r="J1512" s="34"/>
      <c r="K1512" s="34"/>
      <c r="L1512" s="34"/>
      <c r="M1512" s="34"/>
      <c r="N1512" s="34"/>
      <c r="P1512" s="34"/>
      <c r="Q1512" s="34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</row>
    <row r="1513" spans="1:80" s="35" customFormat="1" x14ac:dyDescent="0.3">
      <c r="A1513" s="33"/>
      <c r="B1513" s="34"/>
      <c r="C1513" s="34"/>
      <c r="D1513" s="34"/>
      <c r="E1513" s="34"/>
      <c r="F1513" s="34"/>
      <c r="G1513" s="34"/>
      <c r="H1513" s="34"/>
      <c r="I1513" s="34"/>
      <c r="J1513" s="34"/>
      <c r="K1513" s="34"/>
      <c r="L1513" s="34"/>
      <c r="M1513" s="34"/>
      <c r="N1513" s="34"/>
      <c r="P1513" s="34"/>
      <c r="Q1513" s="34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</row>
    <row r="1514" spans="1:80" s="35" customFormat="1" x14ac:dyDescent="0.3">
      <c r="A1514" s="33"/>
      <c r="B1514" s="34"/>
      <c r="C1514" s="34"/>
      <c r="D1514" s="34"/>
      <c r="E1514" s="34"/>
      <c r="F1514" s="34"/>
      <c r="G1514" s="34"/>
      <c r="H1514" s="34"/>
      <c r="I1514" s="34"/>
      <c r="J1514" s="34"/>
      <c r="K1514" s="34"/>
      <c r="L1514" s="34"/>
      <c r="M1514" s="34"/>
      <c r="N1514" s="34"/>
      <c r="P1514" s="34"/>
      <c r="Q1514" s="34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</row>
    <row r="1515" spans="1:80" s="35" customFormat="1" x14ac:dyDescent="0.3">
      <c r="A1515" s="33"/>
      <c r="B1515" s="34"/>
      <c r="C1515" s="34"/>
      <c r="D1515" s="34"/>
      <c r="E1515" s="34"/>
      <c r="F1515" s="34"/>
      <c r="G1515" s="34"/>
      <c r="H1515" s="34"/>
      <c r="I1515" s="34"/>
      <c r="J1515" s="34"/>
      <c r="K1515" s="34"/>
      <c r="L1515" s="34"/>
      <c r="M1515" s="34"/>
      <c r="N1515" s="34"/>
      <c r="P1515" s="34"/>
      <c r="Q1515" s="34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</row>
    <row r="1516" spans="1:80" s="35" customFormat="1" x14ac:dyDescent="0.3">
      <c r="A1516" s="33"/>
      <c r="B1516" s="34"/>
      <c r="C1516" s="34"/>
      <c r="D1516" s="34"/>
      <c r="E1516" s="34"/>
      <c r="F1516" s="34"/>
      <c r="G1516" s="34"/>
      <c r="H1516" s="34"/>
      <c r="I1516" s="34"/>
      <c r="J1516" s="34"/>
      <c r="K1516" s="34"/>
      <c r="L1516" s="34"/>
      <c r="M1516" s="34"/>
      <c r="N1516" s="34"/>
      <c r="P1516" s="34"/>
      <c r="Q1516" s="34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</row>
    <row r="1517" spans="1:80" s="35" customFormat="1" x14ac:dyDescent="0.3">
      <c r="A1517" s="33"/>
      <c r="B1517" s="34"/>
      <c r="C1517" s="34"/>
      <c r="D1517" s="34"/>
      <c r="E1517" s="34"/>
      <c r="F1517" s="34"/>
      <c r="G1517" s="34"/>
      <c r="H1517" s="34"/>
      <c r="I1517" s="34"/>
      <c r="J1517" s="34"/>
      <c r="K1517" s="34"/>
      <c r="L1517" s="34"/>
      <c r="M1517" s="34"/>
      <c r="N1517" s="34"/>
      <c r="P1517" s="34"/>
      <c r="Q1517" s="34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</row>
    <row r="1518" spans="1:80" s="35" customFormat="1" x14ac:dyDescent="0.3">
      <c r="A1518" s="33"/>
      <c r="B1518" s="34"/>
      <c r="C1518" s="34"/>
      <c r="D1518" s="34"/>
      <c r="E1518" s="34"/>
      <c r="F1518" s="34"/>
      <c r="G1518" s="34"/>
      <c r="H1518" s="34"/>
      <c r="I1518" s="34"/>
      <c r="J1518" s="34"/>
      <c r="K1518" s="34"/>
      <c r="L1518" s="34"/>
      <c r="M1518" s="34"/>
      <c r="N1518" s="34"/>
      <c r="P1518" s="34"/>
      <c r="Q1518" s="34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</row>
    <row r="1519" spans="1:80" s="35" customFormat="1" x14ac:dyDescent="0.3">
      <c r="A1519" s="33"/>
      <c r="B1519" s="34"/>
      <c r="C1519" s="34"/>
      <c r="D1519" s="34"/>
      <c r="E1519" s="34"/>
      <c r="F1519" s="34"/>
      <c r="G1519" s="34"/>
      <c r="H1519" s="34"/>
      <c r="I1519" s="34"/>
      <c r="J1519" s="34"/>
      <c r="K1519" s="34"/>
      <c r="L1519" s="34"/>
      <c r="M1519" s="34"/>
      <c r="N1519" s="34"/>
      <c r="P1519" s="34"/>
      <c r="Q1519" s="34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</row>
    <row r="1520" spans="1:80" s="35" customFormat="1" x14ac:dyDescent="0.3">
      <c r="A1520" s="33"/>
      <c r="B1520" s="34"/>
      <c r="C1520" s="34"/>
      <c r="D1520" s="34"/>
      <c r="E1520" s="34"/>
      <c r="F1520" s="34"/>
      <c r="G1520" s="34"/>
      <c r="H1520" s="34"/>
      <c r="I1520" s="34"/>
      <c r="J1520" s="34"/>
      <c r="K1520" s="34"/>
      <c r="L1520" s="34"/>
      <c r="M1520" s="34"/>
      <c r="N1520" s="34"/>
      <c r="P1520" s="34"/>
      <c r="Q1520" s="34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</row>
    <row r="1521" spans="1:80" s="35" customFormat="1" x14ac:dyDescent="0.3">
      <c r="A1521" s="33"/>
      <c r="B1521" s="34"/>
      <c r="C1521" s="34"/>
      <c r="D1521" s="34"/>
      <c r="E1521" s="34"/>
      <c r="F1521" s="34"/>
      <c r="G1521" s="34"/>
      <c r="H1521" s="34"/>
      <c r="I1521" s="34"/>
      <c r="J1521" s="34"/>
      <c r="K1521" s="34"/>
      <c r="L1521" s="34"/>
      <c r="M1521" s="34"/>
      <c r="N1521" s="34"/>
      <c r="P1521" s="34"/>
      <c r="Q1521" s="34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</row>
    <row r="1522" spans="1:80" s="35" customFormat="1" x14ac:dyDescent="0.3">
      <c r="A1522" s="33"/>
      <c r="B1522" s="34"/>
      <c r="C1522" s="34"/>
      <c r="D1522" s="34"/>
      <c r="E1522" s="34"/>
      <c r="F1522" s="34"/>
      <c r="G1522" s="34"/>
      <c r="H1522" s="34"/>
      <c r="I1522" s="34"/>
      <c r="J1522" s="34"/>
      <c r="K1522" s="34"/>
      <c r="L1522" s="34"/>
      <c r="M1522" s="34"/>
      <c r="N1522" s="34"/>
      <c r="P1522" s="34"/>
      <c r="Q1522" s="34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</row>
    <row r="1523" spans="1:80" s="35" customFormat="1" x14ac:dyDescent="0.3">
      <c r="A1523" s="33"/>
      <c r="B1523" s="34"/>
      <c r="C1523" s="34"/>
      <c r="D1523" s="34"/>
      <c r="E1523" s="34"/>
      <c r="F1523" s="34"/>
      <c r="G1523" s="34"/>
      <c r="H1523" s="34"/>
      <c r="I1523" s="34"/>
      <c r="J1523" s="34"/>
      <c r="K1523" s="34"/>
      <c r="L1523" s="34"/>
      <c r="M1523" s="34"/>
      <c r="N1523" s="34"/>
      <c r="P1523" s="34"/>
      <c r="Q1523" s="34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</row>
    <row r="1524" spans="1:80" s="35" customFormat="1" x14ac:dyDescent="0.3">
      <c r="A1524" s="33"/>
      <c r="B1524" s="34"/>
      <c r="C1524" s="34"/>
      <c r="D1524" s="34"/>
      <c r="E1524" s="34"/>
      <c r="F1524" s="34"/>
      <c r="G1524" s="34"/>
      <c r="H1524" s="34"/>
      <c r="I1524" s="34"/>
      <c r="J1524" s="34"/>
      <c r="K1524" s="34"/>
      <c r="L1524" s="34"/>
      <c r="M1524" s="34"/>
      <c r="N1524" s="34"/>
      <c r="P1524" s="34"/>
      <c r="Q1524" s="34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</row>
    <row r="1525" spans="1:80" s="35" customFormat="1" x14ac:dyDescent="0.3">
      <c r="A1525" s="33"/>
      <c r="B1525" s="34"/>
      <c r="C1525" s="34"/>
      <c r="D1525" s="34"/>
      <c r="E1525" s="34"/>
      <c r="F1525" s="34"/>
      <c r="G1525" s="34"/>
      <c r="H1525" s="34"/>
      <c r="I1525" s="34"/>
      <c r="J1525" s="34"/>
      <c r="K1525" s="34"/>
      <c r="L1525" s="34"/>
      <c r="M1525" s="34"/>
      <c r="N1525" s="34"/>
      <c r="P1525" s="34"/>
      <c r="Q1525" s="34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</row>
    <row r="1526" spans="1:80" s="35" customFormat="1" x14ac:dyDescent="0.3">
      <c r="A1526" s="33"/>
      <c r="B1526" s="34"/>
      <c r="C1526" s="34"/>
      <c r="D1526" s="34"/>
      <c r="E1526" s="34"/>
      <c r="F1526" s="34"/>
      <c r="G1526" s="34"/>
      <c r="H1526" s="34"/>
      <c r="I1526" s="34"/>
      <c r="J1526" s="34"/>
      <c r="K1526" s="34"/>
      <c r="L1526" s="34"/>
      <c r="M1526" s="34"/>
      <c r="N1526" s="34"/>
      <c r="P1526" s="34"/>
      <c r="Q1526" s="34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</row>
    <row r="1527" spans="1:80" s="35" customFormat="1" x14ac:dyDescent="0.3">
      <c r="A1527" s="33"/>
      <c r="B1527" s="34"/>
      <c r="C1527" s="34"/>
      <c r="D1527" s="34"/>
      <c r="E1527" s="34"/>
      <c r="F1527" s="34"/>
      <c r="G1527" s="34"/>
      <c r="H1527" s="34"/>
      <c r="I1527" s="34"/>
      <c r="J1527" s="34"/>
      <c r="K1527" s="34"/>
      <c r="L1527" s="34"/>
      <c r="M1527" s="34"/>
      <c r="N1527" s="34"/>
      <c r="P1527" s="34"/>
      <c r="Q1527" s="34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</row>
    <row r="1528" spans="1:80" s="35" customFormat="1" x14ac:dyDescent="0.3">
      <c r="A1528" s="33"/>
      <c r="B1528" s="34"/>
      <c r="C1528" s="34"/>
      <c r="D1528" s="34"/>
      <c r="E1528" s="34"/>
      <c r="F1528" s="34"/>
      <c r="G1528" s="34"/>
      <c r="H1528" s="34"/>
      <c r="I1528" s="34"/>
      <c r="J1528" s="34"/>
      <c r="K1528" s="34"/>
      <c r="L1528" s="34"/>
      <c r="M1528" s="34"/>
      <c r="N1528" s="34"/>
      <c r="P1528" s="34"/>
      <c r="Q1528" s="34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</row>
    <row r="1529" spans="1:80" s="35" customFormat="1" x14ac:dyDescent="0.3">
      <c r="A1529" s="33"/>
      <c r="B1529" s="34"/>
      <c r="C1529" s="34"/>
      <c r="D1529" s="34"/>
      <c r="E1529" s="34"/>
      <c r="F1529" s="34"/>
      <c r="G1529" s="34"/>
      <c r="H1529" s="34"/>
      <c r="I1529" s="34"/>
      <c r="J1529" s="34"/>
      <c r="K1529" s="34"/>
      <c r="L1529" s="34"/>
      <c r="M1529" s="34"/>
      <c r="N1529" s="34"/>
      <c r="P1529" s="34"/>
      <c r="Q1529" s="34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</row>
    <row r="1530" spans="1:80" s="35" customFormat="1" x14ac:dyDescent="0.3">
      <c r="A1530" s="33"/>
      <c r="B1530" s="34"/>
      <c r="C1530" s="34"/>
      <c r="D1530" s="34"/>
      <c r="E1530" s="34"/>
      <c r="F1530" s="34"/>
      <c r="G1530" s="34"/>
      <c r="H1530" s="34"/>
      <c r="I1530" s="34"/>
      <c r="J1530" s="34"/>
      <c r="K1530" s="34"/>
      <c r="L1530" s="34"/>
      <c r="M1530" s="34"/>
      <c r="N1530" s="34"/>
      <c r="P1530" s="34"/>
      <c r="Q1530" s="34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</row>
    <row r="1531" spans="1:80" s="35" customFormat="1" x14ac:dyDescent="0.3">
      <c r="A1531" s="33"/>
      <c r="B1531" s="34"/>
      <c r="C1531" s="34"/>
      <c r="D1531" s="34"/>
      <c r="E1531" s="34"/>
      <c r="F1531" s="34"/>
      <c r="G1531" s="34"/>
      <c r="H1531" s="34"/>
      <c r="I1531" s="34"/>
      <c r="J1531" s="34"/>
      <c r="K1531" s="34"/>
      <c r="L1531" s="34"/>
      <c r="M1531" s="34"/>
      <c r="N1531" s="34"/>
      <c r="P1531" s="34"/>
      <c r="Q1531" s="34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</row>
    <row r="1532" spans="1:80" s="35" customFormat="1" x14ac:dyDescent="0.3">
      <c r="A1532" s="33"/>
      <c r="B1532" s="34"/>
      <c r="C1532" s="34"/>
      <c r="D1532" s="34"/>
      <c r="E1532" s="34"/>
      <c r="F1532" s="34"/>
      <c r="G1532" s="34"/>
      <c r="H1532" s="34"/>
      <c r="I1532" s="34"/>
      <c r="J1532" s="34"/>
      <c r="K1532" s="34"/>
      <c r="L1532" s="34"/>
      <c r="M1532" s="34"/>
      <c r="N1532" s="34"/>
      <c r="P1532" s="34"/>
      <c r="Q1532" s="34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</row>
    <row r="1533" spans="1:80" s="35" customFormat="1" x14ac:dyDescent="0.3">
      <c r="A1533" s="33"/>
      <c r="B1533" s="34"/>
      <c r="C1533" s="34"/>
      <c r="D1533" s="34"/>
      <c r="E1533" s="34"/>
      <c r="F1533" s="34"/>
      <c r="G1533" s="34"/>
      <c r="H1533" s="34"/>
      <c r="I1533" s="34"/>
      <c r="J1533" s="34"/>
      <c r="K1533" s="34"/>
      <c r="L1533" s="34"/>
      <c r="M1533" s="34"/>
      <c r="N1533" s="34"/>
      <c r="P1533" s="34"/>
      <c r="Q1533" s="34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</row>
    <row r="1534" spans="1:80" s="35" customFormat="1" x14ac:dyDescent="0.3">
      <c r="A1534" s="33"/>
      <c r="B1534" s="34"/>
      <c r="C1534" s="34"/>
      <c r="D1534" s="34"/>
      <c r="E1534" s="34"/>
      <c r="F1534" s="34"/>
      <c r="G1534" s="34"/>
      <c r="H1534" s="34"/>
      <c r="I1534" s="34"/>
      <c r="J1534" s="34"/>
      <c r="K1534" s="34"/>
      <c r="L1534" s="34"/>
      <c r="M1534" s="34"/>
      <c r="N1534" s="34"/>
      <c r="P1534" s="34"/>
      <c r="Q1534" s="34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</row>
    <row r="1535" spans="1:80" s="35" customFormat="1" x14ac:dyDescent="0.3">
      <c r="A1535" s="33"/>
      <c r="B1535" s="34"/>
      <c r="C1535" s="34"/>
      <c r="D1535" s="34"/>
      <c r="E1535" s="34"/>
      <c r="F1535" s="34"/>
      <c r="G1535" s="34"/>
      <c r="H1535" s="34"/>
      <c r="I1535" s="34"/>
      <c r="J1535" s="34"/>
      <c r="K1535" s="34"/>
      <c r="L1535" s="34"/>
      <c r="M1535" s="34"/>
      <c r="N1535" s="34"/>
      <c r="P1535" s="34"/>
      <c r="Q1535" s="34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</row>
    <row r="1536" spans="1:80" s="35" customFormat="1" x14ac:dyDescent="0.3">
      <c r="A1536" s="33"/>
      <c r="B1536" s="34"/>
      <c r="C1536" s="34"/>
      <c r="D1536" s="34"/>
      <c r="E1536" s="34"/>
      <c r="F1536" s="34"/>
      <c r="G1536" s="34"/>
      <c r="H1536" s="34"/>
      <c r="I1536" s="34"/>
      <c r="J1536" s="34"/>
      <c r="K1536" s="34"/>
      <c r="L1536" s="34"/>
      <c r="M1536" s="34"/>
      <c r="N1536" s="34"/>
      <c r="P1536" s="34"/>
      <c r="Q1536" s="34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</row>
    <row r="1537" spans="1:80" s="35" customFormat="1" x14ac:dyDescent="0.3">
      <c r="A1537" s="33"/>
      <c r="B1537" s="34"/>
      <c r="C1537" s="34"/>
      <c r="D1537" s="34"/>
      <c r="E1537" s="34"/>
      <c r="F1537" s="34"/>
      <c r="G1537" s="34"/>
      <c r="H1537" s="34"/>
      <c r="I1537" s="34"/>
      <c r="J1537" s="34"/>
      <c r="K1537" s="34"/>
      <c r="L1537" s="34"/>
      <c r="M1537" s="34"/>
      <c r="N1537" s="34"/>
      <c r="P1537" s="34"/>
      <c r="Q1537" s="34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</row>
    <row r="1538" spans="1:80" s="35" customFormat="1" x14ac:dyDescent="0.3">
      <c r="A1538" s="33"/>
      <c r="B1538" s="34"/>
      <c r="C1538" s="34"/>
      <c r="D1538" s="34"/>
      <c r="E1538" s="34"/>
      <c r="F1538" s="34"/>
      <c r="G1538" s="34"/>
      <c r="H1538" s="34"/>
      <c r="I1538" s="34"/>
      <c r="J1538" s="34"/>
      <c r="K1538" s="34"/>
      <c r="L1538" s="34"/>
      <c r="M1538" s="34"/>
      <c r="N1538" s="34"/>
      <c r="P1538" s="34"/>
      <c r="Q1538" s="34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</row>
    <row r="1539" spans="1:80" s="35" customFormat="1" x14ac:dyDescent="0.3">
      <c r="A1539" s="33"/>
      <c r="B1539" s="34"/>
      <c r="C1539" s="34"/>
      <c r="D1539" s="34"/>
      <c r="E1539" s="34"/>
      <c r="F1539" s="34"/>
      <c r="G1539" s="34"/>
      <c r="H1539" s="34"/>
      <c r="I1539" s="34"/>
      <c r="J1539" s="34"/>
      <c r="K1539" s="34"/>
      <c r="L1539" s="34"/>
      <c r="M1539" s="34"/>
      <c r="N1539" s="34"/>
      <c r="P1539" s="34"/>
      <c r="Q1539" s="34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</row>
    <row r="1540" spans="1:80" s="35" customFormat="1" x14ac:dyDescent="0.3">
      <c r="A1540" s="33"/>
      <c r="B1540" s="34"/>
      <c r="C1540" s="34"/>
      <c r="D1540" s="34"/>
      <c r="E1540" s="34"/>
      <c r="F1540" s="34"/>
      <c r="G1540" s="34"/>
      <c r="H1540" s="34"/>
      <c r="I1540" s="34"/>
      <c r="J1540" s="34"/>
      <c r="K1540" s="34"/>
      <c r="L1540" s="34"/>
      <c r="M1540" s="34"/>
      <c r="N1540" s="34"/>
      <c r="P1540" s="34"/>
      <c r="Q1540" s="34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</row>
    <row r="1541" spans="1:80" s="35" customFormat="1" x14ac:dyDescent="0.3">
      <c r="A1541" s="33"/>
      <c r="B1541" s="34"/>
      <c r="C1541" s="34"/>
      <c r="D1541" s="34"/>
      <c r="E1541" s="34"/>
      <c r="F1541" s="34"/>
      <c r="G1541" s="34"/>
      <c r="H1541" s="34"/>
      <c r="I1541" s="34"/>
      <c r="J1541" s="34"/>
      <c r="K1541" s="34"/>
      <c r="L1541" s="34"/>
      <c r="M1541" s="34"/>
      <c r="N1541" s="34"/>
      <c r="P1541" s="34"/>
      <c r="Q1541" s="34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</row>
    <row r="1542" spans="1:80" s="35" customFormat="1" x14ac:dyDescent="0.3">
      <c r="A1542" s="33"/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P1542" s="34"/>
      <c r="Q1542" s="34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</row>
    <row r="1543" spans="1:80" s="35" customFormat="1" x14ac:dyDescent="0.3">
      <c r="A1543" s="33"/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P1543" s="34"/>
      <c r="Q1543" s="34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</row>
    <row r="1544" spans="1:80" s="35" customFormat="1" x14ac:dyDescent="0.3">
      <c r="A1544" s="33"/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P1544" s="34"/>
      <c r="Q1544" s="34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</row>
    <row r="1545" spans="1:80" s="35" customFormat="1" x14ac:dyDescent="0.3">
      <c r="A1545" s="33"/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P1545" s="34"/>
      <c r="Q1545" s="34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</row>
    <row r="1546" spans="1:80" s="35" customFormat="1" x14ac:dyDescent="0.3">
      <c r="A1546" s="33"/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P1546" s="34"/>
      <c r="Q1546" s="34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</row>
    <row r="1547" spans="1:80" s="35" customFormat="1" x14ac:dyDescent="0.3">
      <c r="A1547" s="33"/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P1547" s="34"/>
      <c r="Q1547" s="34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</row>
    <row r="1548" spans="1:80" s="35" customFormat="1" x14ac:dyDescent="0.3">
      <c r="A1548" s="33"/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P1548" s="34"/>
      <c r="Q1548" s="34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</row>
    <row r="1549" spans="1:80" s="35" customFormat="1" x14ac:dyDescent="0.3">
      <c r="A1549" s="33"/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P1549" s="34"/>
      <c r="Q1549" s="34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</row>
    <row r="1550" spans="1:80" s="35" customFormat="1" x14ac:dyDescent="0.3">
      <c r="A1550" s="33"/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P1550" s="34"/>
      <c r="Q1550" s="34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</row>
    <row r="1551" spans="1:80" s="35" customFormat="1" x14ac:dyDescent="0.3">
      <c r="A1551" s="33"/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P1551" s="34"/>
      <c r="Q1551" s="34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</row>
    <row r="1552" spans="1:80" s="35" customFormat="1" x14ac:dyDescent="0.3">
      <c r="A1552" s="33"/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P1552" s="34"/>
      <c r="Q1552" s="34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</row>
    <row r="1553" spans="1:80" s="35" customFormat="1" x14ac:dyDescent="0.3">
      <c r="A1553" s="33"/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P1553" s="34"/>
      <c r="Q1553" s="34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</row>
    <row r="1554" spans="1:80" s="35" customFormat="1" x14ac:dyDescent="0.3">
      <c r="A1554" s="33"/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P1554" s="34"/>
      <c r="Q1554" s="34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</row>
    <row r="1555" spans="1:80" s="35" customFormat="1" x14ac:dyDescent="0.3">
      <c r="A1555" s="33"/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P1555" s="34"/>
      <c r="Q1555" s="34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</row>
    <row r="1556" spans="1:80" s="35" customFormat="1" x14ac:dyDescent="0.3">
      <c r="A1556" s="33"/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P1556" s="34"/>
      <c r="Q1556" s="34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</row>
    <row r="1557" spans="1:80" s="35" customFormat="1" x14ac:dyDescent="0.3">
      <c r="A1557" s="33"/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P1557" s="34"/>
      <c r="Q1557" s="34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</row>
    <row r="1558" spans="1:80" s="35" customFormat="1" x14ac:dyDescent="0.3">
      <c r="A1558" s="33"/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P1558" s="34"/>
      <c r="Q1558" s="34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</row>
    <row r="1559" spans="1:80" s="35" customFormat="1" x14ac:dyDescent="0.3">
      <c r="A1559" s="33"/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P1559" s="34"/>
      <c r="Q1559" s="34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</row>
    <row r="1560" spans="1:80" s="35" customFormat="1" x14ac:dyDescent="0.3">
      <c r="A1560" s="33"/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P1560" s="34"/>
      <c r="Q1560" s="34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</row>
    <row r="1561" spans="1:80" s="35" customFormat="1" x14ac:dyDescent="0.3">
      <c r="A1561" s="33"/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P1561" s="34"/>
      <c r="Q1561" s="34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</row>
    <row r="1562" spans="1:80" s="35" customFormat="1" x14ac:dyDescent="0.3">
      <c r="A1562" s="33"/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P1562" s="34"/>
      <c r="Q1562" s="34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</row>
    <row r="1563" spans="1:80" s="35" customFormat="1" x14ac:dyDescent="0.3">
      <c r="A1563" s="33"/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P1563" s="34"/>
      <c r="Q1563" s="34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</row>
    <row r="1564" spans="1:80" s="35" customFormat="1" x14ac:dyDescent="0.3">
      <c r="A1564" s="33"/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P1564" s="34"/>
      <c r="Q1564" s="34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</row>
    <row r="1565" spans="1:80" s="35" customFormat="1" x14ac:dyDescent="0.3">
      <c r="A1565" s="33"/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P1565" s="34"/>
      <c r="Q1565" s="34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</row>
    <row r="1566" spans="1:80" s="35" customFormat="1" x14ac:dyDescent="0.3">
      <c r="A1566" s="33"/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P1566" s="34"/>
      <c r="Q1566" s="34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</row>
    <row r="1567" spans="1:80" s="35" customFormat="1" x14ac:dyDescent="0.3">
      <c r="A1567" s="33"/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P1567" s="34"/>
      <c r="Q1567" s="34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</row>
    <row r="1568" spans="1:80" s="35" customFormat="1" x14ac:dyDescent="0.3">
      <c r="A1568" s="33"/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P1568" s="34"/>
      <c r="Q1568" s="34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</row>
    <row r="1569" spans="1:80" s="35" customFormat="1" x14ac:dyDescent="0.3">
      <c r="A1569" s="33"/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P1569" s="34"/>
      <c r="Q1569" s="34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</row>
    <row r="1570" spans="1:80" s="35" customFormat="1" x14ac:dyDescent="0.3">
      <c r="A1570" s="33"/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P1570" s="34"/>
      <c r="Q1570" s="34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</row>
    <row r="1571" spans="1:80" s="35" customFormat="1" x14ac:dyDescent="0.3">
      <c r="A1571" s="33"/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P1571" s="34"/>
      <c r="Q1571" s="34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</row>
    <row r="1572" spans="1:80" s="35" customFormat="1" x14ac:dyDescent="0.3">
      <c r="A1572" s="33"/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P1572" s="34"/>
      <c r="Q1572" s="34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</row>
    <row r="1573" spans="1:80" s="35" customFormat="1" x14ac:dyDescent="0.3">
      <c r="A1573" s="33"/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P1573" s="34"/>
      <c r="Q1573" s="34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</row>
    <row r="1574" spans="1:80" s="35" customFormat="1" x14ac:dyDescent="0.3">
      <c r="A1574" s="33"/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P1574" s="34"/>
      <c r="Q1574" s="34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</row>
    <row r="1575" spans="1:80" s="35" customFormat="1" x14ac:dyDescent="0.3">
      <c r="A1575" s="33"/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P1575" s="34"/>
      <c r="Q1575" s="34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</row>
    <row r="1576" spans="1:80" s="35" customFormat="1" x14ac:dyDescent="0.3">
      <c r="A1576" s="33"/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P1576" s="34"/>
      <c r="Q1576" s="34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</row>
    <row r="1577" spans="1:80" s="35" customFormat="1" x14ac:dyDescent="0.3">
      <c r="A1577" s="33"/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P1577" s="34"/>
      <c r="Q1577" s="34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</row>
    <row r="1578" spans="1:80" s="35" customFormat="1" x14ac:dyDescent="0.3">
      <c r="A1578" s="33"/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P1578" s="34"/>
      <c r="Q1578" s="34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</row>
    <row r="1579" spans="1:80" s="35" customFormat="1" x14ac:dyDescent="0.3">
      <c r="A1579" s="33"/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P1579" s="34"/>
      <c r="Q1579" s="34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</row>
    <row r="1580" spans="1:80" s="35" customFormat="1" x14ac:dyDescent="0.3">
      <c r="A1580" s="33"/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P1580" s="34"/>
      <c r="Q1580" s="34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</row>
    <row r="1581" spans="1:80" s="35" customFormat="1" x14ac:dyDescent="0.3">
      <c r="A1581" s="33"/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P1581" s="34"/>
      <c r="Q1581" s="34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</row>
    <row r="1582" spans="1:80" s="35" customFormat="1" x14ac:dyDescent="0.3">
      <c r="A1582" s="33"/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P1582" s="34"/>
      <c r="Q1582" s="34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</row>
    <row r="1583" spans="1:80" s="35" customFormat="1" x14ac:dyDescent="0.3">
      <c r="A1583" s="33"/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P1583" s="34"/>
      <c r="Q1583" s="34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</row>
    <row r="1584" spans="1:80" s="35" customFormat="1" x14ac:dyDescent="0.3">
      <c r="A1584" s="33"/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P1584" s="34"/>
      <c r="Q1584" s="34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</row>
    <row r="1585" spans="1:80" s="35" customFormat="1" x14ac:dyDescent="0.3">
      <c r="A1585" s="33"/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P1585" s="34"/>
      <c r="Q1585" s="34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</row>
    <row r="1586" spans="1:80" s="35" customFormat="1" x14ac:dyDescent="0.3">
      <c r="A1586" s="33"/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P1586" s="34"/>
      <c r="Q1586" s="34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</row>
    <row r="1587" spans="1:80" s="35" customFormat="1" x14ac:dyDescent="0.3">
      <c r="A1587" s="33"/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P1587" s="34"/>
      <c r="Q1587" s="34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</row>
    <row r="1588" spans="1:80" s="35" customFormat="1" x14ac:dyDescent="0.3">
      <c r="A1588" s="33"/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P1588" s="34"/>
      <c r="Q1588" s="34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</row>
    <row r="1589" spans="1:80" s="35" customFormat="1" x14ac:dyDescent="0.3">
      <c r="A1589" s="33"/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P1589" s="34"/>
      <c r="Q1589" s="34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</row>
    <row r="1590" spans="1:80" s="35" customFormat="1" x14ac:dyDescent="0.3">
      <c r="A1590" s="33"/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P1590" s="34"/>
      <c r="Q1590" s="34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</row>
    <row r="1591" spans="1:80" s="35" customFormat="1" x14ac:dyDescent="0.3">
      <c r="A1591" s="33"/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P1591" s="34"/>
      <c r="Q1591" s="34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</row>
    <row r="1592" spans="1:80" s="35" customFormat="1" x14ac:dyDescent="0.3">
      <c r="A1592" s="33"/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P1592" s="34"/>
      <c r="Q1592" s="34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</row>
    <row r="1593" spans="1:80" s="35" customFormat="1" x14ac:dyDescent="0.3">
      <c r="A1593" s="33"/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P1593" s="34"/>
      <c r="Q1593" s="34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</row>
    <row r="1594" spans="1:80" s="35" customFormat="1" x14ac:dyDescent="0.3">
      <c r="A1594" s="33"/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P1594" s="34"/>
      <c r="Q1594" s="34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</row>
    <row r="1595" spans="1:80" s="35" customFormat="1" x14ac:dyDescent="0.3">
      <c r="A1595" s="33"/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P1595" s="34"/>
      <c r="Q1595" s="34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</row>
    <row r="1596" spans="1:80" s="35" customFormat="1" x14ac:dyDescent="0.3">
      <c r="A1596" s="33"/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P1596" s="34"/>
      <c r="Q1596" s="34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</row>
    <row r="1597" spans="1:80" s="35" customFormat="1" x14ac:dyDescent="0.3">
      <c r="A1597" s="33"/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P1597" s="34"/>
      <c r="Q1597" s="34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</row>
    <row r="1598" spans="1:80" s="35" customFormat="1" x14ac:dyDescent="0.3">
      <c r="A1598" s="33"/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P1598" s="34"/>
      <c r="Q1598" s="34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</row>
    <row r="1599" spans="1:80" s="35" customFormat="1" x14ac:dyDescent="0.3">
      <c r="A1599" s="33"/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P1599" s="34"/>
      <c r="Q1599" s="34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</row>
    <row r="1600" spans="1:80" s="35" customFormat="1" x14ac:dyDescent="0.3">
      <c r="A1600" s="33"/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P1600" s="34"/>
      <c r="Q1600" s="34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</row>
    <row r="1601" spans="1:80" s="35" customFormat="1" x14ac:dyDescent="0.3">
      <c r="A1601" s="33"/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P1601" s="34"/>
      <c r="Q1601" s="34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</row>
    <row r="1602" spans="1:80" s="35" customFormat="1" x14ac:dyDescent="0.3">
      <c r="A1602" s="33"/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P1602" s="34"/>
      <c r="Q1602" s="34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</row>
    <row r="1603" spans="1:80" s="35" customFormat="1" x14ac:dyDescent="0.3">
      <c r="A1603" s="33"/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P1603" s="34"/>
      <c r="Q1603" s="34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</row>
    <row r="1604" spans="1:80" s="35" customFormat="1" x14ac:dyDescent="0.3">
      <c r="A1604" s="33"/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P1604" s="34"/>
      <c r="Q1604" s="34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</row>
    <row r="1605" spans="1:80" s="35" customFormat="1" x14ac:dyDescent="0.3">
      <c r="A1605" s="33"/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P1605" s="34"/>
      <c r="Q1605" s="34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</row>
    <row r="1606" spans="1:80" s="35" customFormat="1" x14ac:dyDescent="0.3">
      <c r="A1606" s="33"/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P1606" s="34"/>
      <c r="Q1606" s="34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</row>
    <row r="1607" spans="1:80" s="35" customFormat="1" x14ac:dyDescent="0.3">
      <c r="A1607" s="33"/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P1607" s="34"/>
      <c r="Q1607" s="34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</row>
    <row r="1608" spans="1:80" s="35" customFormat="1" x14ac:dyDescent="0.3">
      <c r="A1608" s="33"/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P1608" s="34"/>
      <c r="Q1608" s="34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</row>
    <row r="1609" spans="1:80" s="35" customFormat="1" x14ac:dyDescent="0.3">
      <c r="A1609" s="33"/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P1609" s="34"/>
      <c r="Q1609" s="34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</row>
    <row r="1610" spans="1:80" s="35" customFormat="1" x14ac:dyDescent="0.3">
      <c r="A1610" s="33"/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P1610" s="34"/>
      <c r="Q1610" s="34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</row>
    <row r="1611" spans="1:80" s="35" customFormat="1" x14ac:dyDescent="0.3">
      <c r="A1611" s="33"/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P1611" s="34"/>
      <c r="Q1611" s="34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</row>
    <row r="1612" spans="1:80" s="35" customFormat="1" x14ac:dyDescent="0.3">
      <c r="A1612" s="33"/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P1612" s="34"/>
      <c r="Q1612" s="34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</row>
    <row r="1613" spans="1:80" s="35" customFormat="1" x14ac:dyDescent="0.3">
      <c r="A1613" s="33"/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P1613" s="34"/>
      <c r="Q1613" s="34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</row>
    <row r="1614" spans="1:80" s="35" customFormat="1" x14ac:dyDescent="0.3">
      <c r="A1614" s="33"/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P1614" s="34"/>
      <c r="Q1614" s="34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</row>
    <row r="1615" spans="1:80" s="35" customFormat="1" x14ac:dyDescent="0.3">
      <c r="A1615" s="33"/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P1615" s="34"/>
      <c r="Q1615" s="34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</row>
    <row r="1616" spans="1:80" s="35" customFormat="1" x14ac:dyDescent="0.3">
      <c r="A1616" s="33"/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P1616" s="34"/>
      <c r="Q1616" s="34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</row>
    <row r="1617" spans="1:80" s="35" customFormat="1" x14ac:dyDescent="0.3">
      <c r="A1617" s="33"/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P1617" s="34"/>
      <c r="Q1617" s="34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</row>
    <row r="1618" spans="1:80" s="35" customFormat="1" x14ac:dyDescent="0.3">
      <c r="A1618" s="33"/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P1618" s="34"/>
      <c r="Q1618" s="34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</row>
    <row r="1619" spans="1:80" s="35" customFormat="1" x14ac:dyDescent="0.3">
      <c r="A1619" s="33"/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P1619" s="34"/>
      <c r="Q1619" s="34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</row>
    <row r="1620" spans="1:80" s="35" customFormat="1" x14ac:dyDescent="0.3">
      <c r="A1620" s="33"/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P1620" s="34"/>
      <c r="Q1620" s="34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</row>
    <row r="1621" spans="1:80" s="35" customFormat="1" x14ac:dyDescent="0.3">
      <c r="A1621" s="33"/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P1621" s="34"/>
      <c r="Q1621" s="34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</row>
    <row r="1622" spans="1:80" s="35" customFormat="1" x14ac:dyDescent="0.3">
      <c r="A1622" s="33"/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P1622" s="34"/>
      <c r="Q1622" s="34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</row>
    <row r="1623" spans="1:80" s="35" customFormat="1" x14ac:dyDescent="0.3">
      <c r="A1623" s="33"/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P1623" s="34"/>
      <c r="Q1623" s="34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</row>
    <row r="1624" spans="1:80" s="35" customFormat="1" x14ac:dyDescent="0.3">
      <c r="A1624" s="33"/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P1624" s="34"/>
      <c r="Q1624" s="34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</row>
    <row r="1625" spans="1:80" s="35" customFormat="1" x14ac:dyDescent="0.3">
      <c r="A1625" s="33"/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P1625" s="34"/>
      <c r="Q1625" s="34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</row>
    <row r="1626" spans="1:80" s="35" customFormat="1" x14ac:dyDescent="0.3">
      <c r="A1626" s="33"/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P1626" s="34"/>
      <c r="Q1626" s="34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</row>
    <row r="1627" spans="1:80" s="35" customFormat="1" x14ac:dyDescent="0.3">
      <c r="A1627" s="33"/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P1627" s="34"/>
      <c r="Q1627" s="34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</row>
    <row r="1628" spans="1:80" s="35" customFormat="1" x14ac:dyDescent="0.3">
      <c r="A1628" s="33"/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P1628" s="34"/>
      <c r="Q1628" s="34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</row>
    <row r="1629" spans="1:80" s="35" customFormat="1" x14ac:dyDescent="0.3">
      <c r="A1629" s="33"/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P1629" s="34"/>
      <c r="Q1629" s="34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</row>
    <row r="1630" spans="1:80" s="35" customFormat="1" x14ac:dyDescent="0.3">
      <c r="A1630" s="33"/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P1630" s="34"/>
      <c r="Q1630" s="34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</row>
    <row r="1631" spans="1:80" s="35" customFormat="1" x14ac:dyDescent="0.3">
      <c r="A1631" s="33"/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P1631" s="34"/>
      <c r="Q1631" s="34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</row>
    <row r="1632" spans="1:80" s="35" customFormat="1" x14ac:dyDescent="0.3">
      <c r="A1632" s="33"/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P1632" s="34"/>
      <c r="Q1632" s="34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</row>
    <row r="1633" spans="1:80" s="35" customFormat="1" x14ac:dyDescent="0.3">
      <c r="A1633" s="33"/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P1633" s="34"/>
      <c r="Q1633" s="34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</row>
    <row r="1634" spans="1:80" s="35" customFormat="1" x14ac:dyDescent="0.3">
      <c r="A1634" s="33"/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P1634" s="34"/>
      <c r="Q1634" s="34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</row>
    <row r="1635" spans="1:80" s="35" customFormat="1" x14ac:dyDescent="0.3">
      <c r="A1635" s="33"/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P1635" s="34"/>
      <c r="Q1635" s="34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</row>
    <row r="1636" spans="1:80" s="35" customFormat="1" x14ac:dyDescent="0.3">
      <c r="A1636" s="33"/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P1636" s="34"/>
      <c r="Q1636" s="34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</row>
    <row r="1637" spans="1:80" s="35" customFormat="1" x14ac:dyDescent="0.3">
      <c r="A1637" s="33"/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P1637" s="34"/>
      <c r="Q1637" s="34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</row>
    <row r="1638" spans="1:80" s="35" customFormat="1" x14ac:dyDescent="0.3">
      <c r="A1638" s="33"/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P1638" s="34"/>
      <c r="Q1638" s="34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</row>
    <row r="1639" spans="1:80" s="35" customFormat="1" x14ac:dyDescent="0.3">
      <c r="A1639" s="33"/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P1639" s="34"/>
      <c r="Q1639" s="34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</row>
    <row r="1640" spans="1:80" s="35" customFormat="1" x14ac:dyDescent="0.3">
      <c r="A1640" s="33"/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P1640" s="34"/>
      <c r="Q1640" s="34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</row>
    <row r="1641" spans="1:80" s="35" customFormat="1" x14ac:dyDescent="0.3">
      <c r="A1641" s="33"/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P1641" s="34"/>
      <c r="Q1641" s="34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</row>
    <row r="1642" spans="1:80" s="35" customFormat="1" x14ac:dyDescent="0.3">
      <c r="A1642" s="33"/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P1642" s="34"/>
      <c r="Q1642" s="34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</row>
    <row r="1643" spans="1:80" s="35" customFormat="1" x14ac:dyDescent="0.3">
      <c r="A1643" s="33"/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P1643" s="34"/>
      <c r="Q1643" s="34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</row>
    <row r="1644" spans="1:80" s="35" customFormat="1" x14ac:dyDescent="0.3">
      <c r="A1644" s="33"/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P1644" s="34"/>
      <c r="Q1644" s="34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</row>
    <row r="1645" spans="1:80" s="35" customFormat="1" x14ac:dyDescent="0.3">
      <c r="A1645" s="33"/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P1645" s="34"/>
      <c r="Q1645" s="34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</row>
    <row r="1646" spans="1:80" s="35" customFormat="1" x14ac:dyDescent="0.3">
      <c r="A1646" s="33"/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P1646" s="34"/>
      <c r="Q1646" s="34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</row>
    <row r="1647" spans="1:80" s="35" customFormat="1" x14ac:dyDescent="0.3">
      <c r="A1647" s="33"/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P1647" s="34"/>
      <c r="Q1647" s="34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</row>
    <row r="1648" spans="1:80" s="35" customFormat="1" x14ac:dyDescent="0.3">
      <c r="A1648" s="33"/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P1648" s="34"/>
      <c r="Q1648" s="34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</row>
    <row r="1649" spans="1:80" s="35" customFormat="1" x14ac:dyDescent="0.3">
      <c r="A1649" s="33"/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P1649" s="34"/>
      <c r="Q1649" s="34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</row>
    <row r="1650" spans="1:80" s="35" customFormat="1" x14ac:dyDescent="0.3">
      <c r="A1650" s="33"/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P1650" s="34"/>
      <c r="Q1650" s="34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</row>
    <row r="1651" spans="1:80" s="35" customFormat="1" x14ac:dyDescent="0.3">
      <c r="A1651" s="33"/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P1651" s="34"/>
      <c r="Q1651" s="34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</row>
    <row r="1652" spans="1:80" s="35" customFormat="1" x14ac:dyDescent="0.3">
      <c r="A1652" s="33"/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P1652" s="34"/>
      <c r="Q1652" s="34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</row>
    <row r="1653" spans="1:80" s="35" customFormat="1" x14ac:dyDescent="0.3">
      <c r="A1653" s="33"/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P1653" s="34"/>
      <c r="Q1653" s="34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</row>
    <row r="1654" spans="1:80" s="35" customFormat="1" x14ac:dyDescent="0.3">
      <c r="A1654" s="33"/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P1654" s="34"/>
      <c r="Q1654" s="34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</row>
    <row r="1655" spans="1:80" s="35" customFormat="1" x14ac:dyDescent="0.3">
      <c r="A1655" s="33"/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P1655" s="34"/>
      <c r="Q1655" s="34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</row>
    <row r="1656" spans="1:80" s="35" customFormat="1" x14ac:dyDescent="0.3">
      <c r="A1656" s="33"/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P1656" s="34"/>
      <c r="Q1656" s="34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</row>
    <row r="1657" spans="1:80" s="35" customFormat="1" x14ac:dyDescent="0.3">
      <c r="A1657" s="33"/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P1657" s="34"/>
      <c r="Q1657" s="34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</row>
    <row r="1658" spans="1:80" s="35" customFormat="1" x14ac:dyDescent="0.3">
      <c r="A1658" s="33"/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P1658" s="34"/>
      <c r="Q1658" s="34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</row>
    <row r="1659" spans="1:80" s="35" customFormat="1" x14ac:dyDescent="0.3">
      <c r="A1659" s="33"/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P1659" s="34"/>
      <c r="Q1659" s="34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</row>
    <row r="1660" spans="1:80" s="35" customFormat="1" x14ac:dyDescent="0.3">
      <c r="A1660" s="33"/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P1660" s="34"/>
      <c r="Q1660" s="34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</row>
    <row r="1661" spans="1:80" s="35" customFormat="1" x14ac:dyDescent="0.3">
      <c r="A1661" s="33"/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P1661" s="34"/>
      <c r="Q1661" s="34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</row>
    <row r="1662" spans="1:80" s="35" customFormat="1" x14ac:dyDescent="0.3">
      <c r="A1662" s="33"/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P1662" s="34"/>
      <c r="Q1662" s="34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</row>
    <row r="1663" spans="1:80" s="35" customFormat="1" x14ac:dyDescent="0.3">
      <c r="A1663" s="33"/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P1663" s="34"/>
      <c r="Q1663" s="34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</row>
    <row r="1664" spans="1:80" s="35" customFormat="1" x14ac:dyDescent="0.3">
      <c r="A1664" s="33"/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P1664" s="34"/>
      <c r="Q1664" s="34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</row>
    <row r="1665" spans="1:80" s="35" customFormat="1" x14ac:dyDescent="0.3">
      <c r="A1665" s="33"/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P1665" s="34"/>
      <c r="Q1665" s="34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</row>
    <row r="1666" spans="1:80" s="35" customFormat="1" x14ac:dyDescent="0.3">
      <c r="A1666" s="33"/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P1666" s="34"/>
      <c r="Q1666" s="34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</row>
    <row r="1667" spans="1:80" s="35" customFormat="1" x14ac:dyDescent="0.3">
      <c r="A1667" s="33"/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P1667" s="34"/>
      <c r="Q1667" s="34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</row>
    <row r="1668" spans="1:80" s="35" customFormat="1" x14ac:dyDescent="0.3">
      <c r="A1668" s="33"/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P1668" s="34"/>
      <c r="Q1668" s="34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</row>
    <row r="1669" spans="1:80" s="35" customFormat="1" x14ac:dyDescent="0.3">
      <c r="A1669" s="33"/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P1669" s="34"/>
      <c r="Q1669" s="34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</row>
    <row r="1670" spans="1:80" s="35" customFormat="1" x14ac:dyDescent="0.3">
      <c r="A1670" s="33"/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P1670" s="34"/>
      <c r="Q1670" s="34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</row>
    <row r="1671" spans="1:80" s="35" customFormat="1" x14ac:dyDescent="0.3">
      <c r="A1671" s="33"/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P1671" s="34"/>
      <c r="Q1671" s="34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</row>
    <row r="1672" spans="1:80" s="35" customFormat="1" x14ac:dyDescent="0.3">
      <c r="A1672" s="33"/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P1672" s="34"/>
      <c r="Q1672" s="34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</row>
    <row r="1673" spans="1:80" s="35" customFormat="1" x14ac:dyDescent="0.3">
      <c r="A1673" s="33"/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P1673" s="34"/>
      <c r="Q1673" s="34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</row>
    <row r="1674" spans="1:80" s="35" customFormat="1" x14ac:dyDescent="0.3">
      <c r="A1674" s="33"/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P1674" s="34"/>
      <c r="Q1674" s="34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</row>
    <row r="1675" spans="1:80" s="35" customFormat="1" x14ac:dyDescent="0.3">
      <c r="A1675" s="33"/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P1675" s="34"/>
      <c r="Q1675" s="34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</row>
    <row r="1676" spans="1:80" s="35" customFormat="1" x14ac:dyDescent="0.3">
      <c r="A1676" s="33"/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P1676" s="34"/>
      <c r="Q1676" s="34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</row>
    <row r="1677" spans="1:80" s="35" customFormat="1" x14ac:dyDescent="0.3">
      <c r="A1677" s="33"/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P1677" s="34"/>
      <c r="Q1677" s="34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</row>
    <row r="1678" spans="1:80" s="35" customFormat="1" x14ac:dyDescent="0.3">
      <c r="A1678" s="33"/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P1678" s="34"/>
      <c r="Q1678" s="34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</row>
    <row r="1679" spans="1:80" s="35" customFormat="1" x14ac:dyDescent="0.3">
      <c r="A1679" s="33"/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P1679" s="34"/>
      <c r="Q1679" s="34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</row>
    <row r="1680" spans="1:80" s="35" customFormat="1" x14ac:dyDescent="0.3">
      <c r="A1680" s="33"/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P1680" s="34"/>
      <c r="Q1680" s="34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</row>
    <row r="1681" spans="1:80" s="35" customFormat="1" x14ac:dyDescent="0.3">
      <c r="A1681" s="33"/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P1681" s="34"/>
      <c r="Q1681" s="34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</row>
    <row r="1682" spans="1:80" s="35" customFormat="1" x14ac:dyDescent="0.3">
      <c r="A1682" s="33"/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P1682" s="34"/>
      <c r="Q1682" s="34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</row>
    <row r="1683" spans="1:80" s="35" customFormat="1" x14ac:dyDescent="0.3">
      <c r="A1683" s="33"/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P1683" s="34"/>
      <c r="Q1683" s="34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</row>
    <row r="1684" spans="1:80" s="35" customFormat="1" x14ac:dyDescent="0.3">
      <c r="A1684" s="33"/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P1684" s="34"/>
      <c r="Q1684" s="34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</row>
    <row r="1685" spans="1:80" s="35" customFormat="1" x14ac:dyDescent="0.3">
      <c r="A1685" s="33"/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P1685" s="34"/>
      <c r="Q1685" s="34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</row>
    <row r="1686" spans="1:80" s="35" customFormat="1" x14ac:dyDescent="0.3">
      <c r="A1686" s="33"/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P1686" s="34"/>
      <c r="Q1686" s="34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</row>
    <row r="1687" spans="1:80" s="35" customFormat="1" x14ac:dyDescent="0.3">
      <c r="A1687" s="33"/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P1687" s="34"/>
      <c r="Q1687" s="34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</row>
    <row r="1688" spans="1:80" s="35" customFormat="1" x14ac:dyDescent="0.3">
      <c r="A1688" s="33"/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P1688" s="34"/>
      <c r="Q1688" s="34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</row>
    <row r="1689" spans="1:80" s="35" customFormat="1" x14ac:dyDescent="0.3">
      <c r="A1689" s="33"/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P1689" s="34"/>
      <c r="Q1689" s="34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</row>
    <row r="1690" spans="1:80" s="35" customFormat="1" x14ac:dyDescent="0.3">
      <c r="A1690" s="33"/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P1690" s="34"/>
      <c r="Q1690" s="34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</row>
    <row r="1691" spans="1:80" s="35" customFormat="1" x14ac:dyDescent="0.3">
      <c r="A1691" s="33"/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P1691" s="34"/>
      <c r="Q1691" s="34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</row>
    <row r="1692" spans="1:80" s="35" customFormat="1" x14ac:dyDescent="0.3">
      <c r="A1692" s="33"/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P1692" s="34"/>
      <c r="Q1692" s="34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</row>
    <row r="1693" spans="1:80" s="35" customFormat="1" x14ac:dyDescent="0.3">
      <c r="A1693" s="33"/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P1693" s="34"/>
      <c r="Q1693" s="34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</row>
    <row r="1694" spans="1:80" s="35" customFormat="1" x14ac:dyDescent="0.3">
      <c r="A1694" s="33"/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P1694" s="34"/>
      <c r="Q1694" s="34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</row>
    <row r="1695" spans="1:80" s="35" customFormat="1" x14ac:dyDescent="0.3">
      <c r="A1695" s="33"/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P1695" s="34"/>
      <c r="Q1695" s="34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</row>
    <row r="1696" spans="1:80" s="35" customFormat="1" x14ac:dyDescent="0.3">
      <c r="A1696" s="33"/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P1696" s="34"/>
      <c r="Q1696" s="34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</row>
    <row r="1697" spans="1:80" s="35" customFormat="1" x14ac:dyDescent="0.3">
      <c r="A1697" s="33"/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P1697" s="34"/>
      <c r="Q1697" s="34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</row>
    <row r="1698" spans="1:80" s="35" customFormat="1" x14ac:dyDescent="0.3">
      <c r="A1698" s="33"/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P1698" s="34"/>
      <c r="Q1698" s="34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</row>
    <row r="1699" spans="1:80" s="35" customFormat="1" x14ac:dyDescent="0.3">
      <c r="A1699" s="33"/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P1699" s="34"/>
      <c r="Q1699" s="34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</row>
    <row r="1700" spans="1:80" s="35" customFormat="1" x14ac:dyDescent="0.3">
      <c r="A1700" s="33"/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P1700" s="34"/>
      <c r="Q1700" s="34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</row>
    <row r="1701" spans="1:80" s="35" customFormat="1" x14ac:dyDescent="0.3">
      <c r="A1701" s="33"/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P1701" s="34"/>
      <c r="Q1701" s="34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</row>
    <row r="1702" spans="1:80" s="35" customFormat="1" x14ac:dyDescent="0.3">
      <c r="A1702" s="33"/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P1702" s="34"/>
      <c r="Q1702" s="34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</row>
    <row r="1703" spans="1:80" s="35" customFormat="1" x14ac:dyDescent="0.3">
      <c r="A1703" s="33"/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P1703" s="34"/>
      <c r="Q1703" s="34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</row>
    <row r="1704" spans="1:80" s="35" customFormat="1" x14ac:dyDescent="0.3">
      <c r="A1704" s="33"/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P1704" s="34"/>
      <c r="Q1704" s="34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</row>
    <row r="1705" spans="1:80" s="35" customFormat="1" x14ac:dyDescent="0.3">
      <c r="A1705" s="33"/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P1705" s="34"/>
      <c r="Q1705" s="34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</row>
    <row r="1706" spans="1:80" s="35" customFormat="1" x14ac:dyDescent="0.3">
      <c r="A1706" s="33"/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P1706" s="34"/>
      <c r="Q1706" s="34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</row>
    <row r="1707" spans="1:80" s="35" customFormat="1" x14ac:dyDescent="0.3">
      <c r="A1707" s="33"/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P1707" s="34"/>
      <c r="Q1707" s="34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</row>
    <row r="1708" spans="1:80" s="35" customFormat="1" x14ac:dyDescent="0.3">
      <c r="A1708" s="33"/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P1708" s="34"/>
      <c r="Q1708" s="34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</row>
    <row r="1709" spans="1:80" s="35" customFormat="1" x14ac:dyDescent="0.3">
      <c r="A1709" s="33"/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P1709" s="34"/>
      <c r="Q1709" s="34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</row>
    <row r="1710" spans="1:80" s="35" customFormat="1" x14ac:dyDescent="0.3">
      <c r="A1710" s="33"/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P1710" s="34"/>
      <c r="Q1710" s="34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</row>
    <row r="1711" spans="1:80" s="35" customFormat="1" x14ac:dyDescent="0.3">
      <c r="A1711" s="33"/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P1711" s="34"/>
      <c r="Q1711" s="34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</row>
    <row r="1712" spans="1:80" s="35" customFormat="1" x14ac:dyDescent="0.3">
      <c r="A1712" s="33"/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P1712" s="34"/>
      <c r="Q1712" s="34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</row>
    <row r="1713" spans="1:80" s="35" customFormat="1" x14ac:dyDescent="0.3">
      <c r="A1713" s="33"/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P1713" s="34"/>
      <c r="Q1713" s="34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</row>
    <row r="1714" spans="1:80" s="35" customFormat="1" x14ac:dyDescent="0.3">
      <c r="A1714" s="33"/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P1714" s="34"/>
      <c r="Q1714" s="34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</row>
    <row r="1715" spans="1:80" s="35" customFormat="1" x14ac:dyDescent="0.3">
      <c r="A1715" s="33"/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P1715" s="34"/>
      <c r="Q1715" s="34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</row>
    <row r="1716" spans="1:80" s="35" customFormat="1" x14ac:dyDescent="0.3">
      <c r="A1716" s="33"/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P1716" s="34"/>
      <c r="Q1716" s="34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</row>
    <row r="1717" spans="1:80" s="35" customFormat="1" x14ac:dyDescent="0.3">
      <c r="A1717" s="33"/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P1717" s="34"/>
      <c r="Q1717" s="34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</row>
    <row r="1718" spans="1:80" s="35" customFormat="1" x14ac:dyDescent="0.3">
      <c r="A1718" s="33"/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P1718" s="34"/>
      <c r="Q1718" s="34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</row>
    <row r="1719" spans="1:80" s="35" customFormat="1" x14ac:dyDescent="0.3">
      <c r="A1719" s="33"/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P1719" s="34"/>
      <c r="Q1719" s="34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</row>
    <row r="1720" spans="1:80" s="35" customFormat="1" x14ac:dyDescent="0.3">
      <c r="A1720" s="33"/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P1720" s="34"/>
      <c r="Q1720" s="34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</row>
    <row r="1721" spans="1:80" s="35" customFormat="1" x14ac:dyDescent="0.3">
      <c r="A1721" s="33"/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P1721" s="34"/>
      <c r="Q1721" s="34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</row>
    <row r="1722" spans="1:80" s="35" customFormat="1" x14ac:dyDescent="0.3">
      <c r="A1722" s="33"/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P1722" s="34"/>
      <c r="Q1722" s="34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</row>
    <row r="1723" spans="1:80" s="35" customFormat="1" x14ac:dyDescent="0.3">
      <c r="A1723" s="33"/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P1723" s="34"/>
      <c r="Q1723" s="34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</row>
    <row r="1724" spans="1:80" s="35" customFormat="1" x14ac:dyDescent="0.3">
      <c r="A1724" s="33"/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P1724" s="34"/>
      <c r="Q1724" s="34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</row>
    <row r="1725" spans="1:80" s="35" customFormat="1" x14ac:dyDescent="0.3">
      <c r="A1725" s="33"/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P1725" s="34"/>
      <c r="Q1725" s="34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</row>
    <row r="1726" spans="1:80" s="35" customFormat="1" x14ac:dyDescent="0.3">
      <c r="A1726" s="33"/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P1726" s="34"/>
      <c r="Q1726" s="34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</row>
    <row r="1727" spans="1:80" s="35" customFormat="1" x14ac:dyDescent="0.3">
      <c r="A1727" s="33"/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P1727" s="34"/>
      <c r="Q1727" s="34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</row>
    <row r="1728" spans="1:80" s="35" customFormat="1" x14ac:dyDescent="0.3">
      <c r="A1728" s="33"/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P1728" s="34"/>
      <c r="Q1728" s="34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</row>
    <row r="1729" spans="1:80" s="35" customFormat="1" x14ac:dyDescent="0.3">
      <c r="A1729" s="33"/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P1729" s="34"/>
      <c r="Q1729" s="34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</row>
    <row r="1730" spans="1:80" s="35" customFormat="1" x14ac:dyDescent="0.3">
      <c r="A1730" s="33"/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P1730" s="34"/>
      <c r="Q1730" s="34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</row>
    <row r="1731" spans="1:80" s="35" customFormat="1" x14ac:dyDescent="0.3">
      <c r="A1731" s="33"/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P1731" s="34"/>
      <c r="Q1731" s="34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</row>
    <row r="1732" spans="1:80" s="35" customFormat="1" x14ac:dyDescent="0.3">
      <c r="A1732" s="33"/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P1732" s="34"/>
      <c r="Q1732" s="34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</row>
    <row r="1733" spans="1:80" s="35" customFormat="1" x14ac:dyDescent="0.3">
      <c r="A1733" s="33"/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P1733" s="34"/>
      <c r="Q1733" s="34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</row>
    <row r="1734" spans="1:80" s="35" customFormat="1" x14ac:dyDescent="0.3">
      <c r="A1734" s="33"/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P1734" s="34"/>
      <c r="Q1734" s="34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</row>
    <row r="1735" spans="1:80" s="35" customFormat="1" x14ac:dyDescent="0.3">
      <c r="A1735" s="33"/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P1735" s="34"/>
      <c r="Q1735" s="34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</row>
    <row r="1736" spans="1:80" s="35" customFormat="1" x14ac:dyDescent="0.3">
      <c r="A1736" s="33"/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P1736" s="34"/>
      <c r="Q1736" s="34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</row>
    <row r="1737" spans="1:80" s="35" customFormat="1" x14ac:dyDescent="0.3">
      <c r="A1737" s="33"/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P1737" s="34"/>
      <c r="Q1737" s="34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</row>
    <row r="1738" spans="1:80" s="35" customFormat="1" x14ac:dyDescent="0.3">
      <c r="A1738" s="33"/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P1738" s="34"/>
      <c r="Q1738" s="34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</row>
    <row r="1739" spans="1:80" s="35" customFormat="1" x14ac:dyDescent="0.3">
      <c r="A1739" s="33"/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P1739" s="34"/>
      <c r="Q1739" s="34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</row>
    <row r="1740" spans="1:80" s="35" customFormat="1" x14ac:dyDescent="0.3">
      <c r="A1740" s="33"/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P1740" s="34"/>
      <c r="Q1740" s="34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</row>
    <row r="1741" spans="1:80" s="35" customFormat="1" x14ac:dyDescent="0.3">
      <c r="A1741" s="33"/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P1741" s="34"/>
      <c r="Q1741" s="34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</row>
    <row r="1742" spans="1:80" s="35" customFormat="1" x14ac:dyDescent="0.3">
      <c r="A1742" s="33"/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P1742" s="34"/>
      <c r="Q1742" s="34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</row>
    <row r="1743" spans="1:80" s="35" customFormat="1" x14ac:dyDescent="0.3">
      <c r="A1743" s="33"/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P1743" s="34"/>
      <c r="Q1743" s="34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</row>
    <row r="1744" spans="1:80" s="35" customFormat="1" x14ac:dyDescent="0.3">
      <c r="A1744" s="33"/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P1744" s="34"/>
      <c r="Q1744" s="34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</row>
    <row r="1745" spans="1:80" s="35" customFormat="1" x14ac:dyDescent="0.3">
      <c r="A1745" s="33"/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P1745" s="34"/>
      <c r="Q1745" s="34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</row>
    <row r="1746" spans="1:80" s="35" customFormat="1" x14ac:dyDescent="0.3">
      <c r="A1746" s="33"/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P1746" s="34"/>
      <c r="Q1746" s="34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</row>
    <row r="1747" spans="1:80" s="35" customFormat="1" x14ac:dyDescent="0.3">
      <c r="A1747" s="33"/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P1747" s="34"/>
      <c r="Q1747" s="34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</row>
    <row r="1748" spans="1:80" s="35" customFormat="1" x14ac:dyDescent="0.3">
      <c r="A1748" s="33"/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P1748" s="34"/>
      <c r="Q1748" s="34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</row>
    <row r="1749" spans="1:80" s="35" customFormat="1" x14ac:dyDescent="0.3">
      <c r="A1749" s="33"/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P1749" s="34"/>
      <c r="Q1749" s="34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</row>
    <row r="1750" spans="1:80" s="35" customFormat="1" x14ac:dyDescent="0.3">
      <c r="A1750" s="33"/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P1750" s="34"/>
      <c r="Q1750" s="34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</row>
    <row r="1751" spans="1:80" s="35" customFormat="1" x14ac:dyDescent="0.3">
      <c r="A1751" s="33"/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P1751" s="34"/>
      <c r="Q1751" s="34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</row>
    <row r="1752" spans="1:80" s="35" customFormat="1" x14ac:dyDescent="0.3">
      <c r="A1752" s="33"/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P1752" s="34"/>
      <c r="Q1752" s="34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</row>
    <row r="1753" spans="1:80" s="35" customFormat="1" x14ac:dyDescent="0.3">
      <c r="A1753" s="33"/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P1753" s="34"/>
      <c r="Q1753" s="34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</row>
    <row r="1754" spans="1:80" s="35" customFormat="1" x14ac:dyDescent="0.3">
      <c r="A1754" s="33"/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P1754" s="34"/>
      <c r="Q1754" s="34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</row>
    <row r="1755" spans="1:80" s="35" customFormat="1" x14ac:dyDescent="0.3">
      <c r="A1755" s="33"/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P1755" s="34"/>
      <c r="Q1755" s="34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</row>
    <row r="1756" spans="1:80" s="35" customFormat="1" x14ac:dyDescent="0.3">
      <c r="A1756" s="33"/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P1756" s="34"/>
      <c r="Q1756" s="34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</row>
    <row r="1757" spans="1:80" s="35" customFormat="1" x14ac:dyDescent="0.3">
      <c r="A1757" s="33"/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P1757" s="34"/>
      <c r="Q1757" s="34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</row>
    <row r="1758" spans="1:80" s="35" customFormat="1" x14ac:dyDescent="0.3">
      <c r="A1758" s="33"/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P1758" s="34"/>
      <c r="Q1758" s="34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</row>
    <row r="1759" spans="1:80" s="35" customFormat="1" x14ac:dyDescent="0.3">
      <c r="A1759" s="33"/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P1759" s="34"/>
      <c r="Q1759" s="34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</row>
    <row r="1760" spans="1:80" s="35" customFormat="1" x14ac:dyDescent="0.3">
      <c r="A1760" s="33"/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P1760" s="34"/>
      <c r="Q1760" s="34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</row>
    <row r="1761" spans="1:80" s="35" customFormat="1" x14ac:dyDescent="0.3">
      <c r="A1761" s="33"/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P1761" s="34"/>
      <c r="Q1761" s="34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</row>
    <row r="1762" spans="1:80" s="35" customFormat="1" x14ac:dyDescent="0.3">
      <c r="A1762" s="33"/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P1762" s="34"/>
      <c r="Q1762" s="34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</row>
    <row r="1763" spans="1:80" s="35" customFormat="1" x14ac:dyDescent="0.3">
      <c r="A1763" s="33"/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P1763" s="34"/>
      <c r="Q1763" s="34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</row>
    <row r="1764" spans="1:80" s="35" customFormat="1" x14ac:dyDescent="0.3">
      <c r="A1764" s="33"/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P1764" s="34"/>
      <c r="Q1764" s="34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</row>
    <row r="1765" spans="1:80" s="35" customFormat="1" x14ac:dyDescent="0.3">
      <c r="A1765" s="33"/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P1765" s="34"/>
      <c r="Q1765" s="34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</row>
    <row r="1766" spans="1:80" s="35" customFormat="1" x14ac:dyDescent="0.3">
      <c r="A1766" s="33"/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P1766" s="34"/>
      <c r="Q1766" s="34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</row>
    <row r="1767" spans="1:80" s="35" customFormat="1" x14ac:dyDescent="0.3">
      <c r="A1767" s="33"/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P1767" s="34"/>
      <c r="Q1767" s="34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</row>
    <row r="1768" spans="1:80" s="35" customFormat="1" x14ac:dyDescent="0.3">
      <c r="A1768" s="33"/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P1768" s="34"/>
      <c r="Q1768" s="34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</row>
    <row r="1769" spans="1:80" s="35" customFormat="1" x14ac:dyDescent="0.3">
      <c r="A1769" s="33"/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P1769" s="34"/>
      <c r="Q1769" s="34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</row>
    <row r="1770" spans="1:80" s="35" customFormat="1" x14ac:dyDescent="0.3">
      <c r="A1770" s="33"/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P1770" s="34"/>
      <c r="Q1770" s="34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</row>
    <row r="1771" spans="1:80" s="35" customFormat="1" x14ac:dyDescent="0.3">
      <c r="A1771" s="33"/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P1771" s="34"/>
      <c r="Q1771" s="34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</row>
    <row r="1772" spans="1:80" s="35" customFormat="1" x14ac:dyDescent="0.3">
      <c r="A1772" s="33"/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P1772" s="34"/>
      <c r="Q1772" s="34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</row>
    <row r="1773" spans="1:80" s="35" customFormat="1" x14ac:dyDescent="0.3">
      <c r="A1773" s="33"/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P1773" s="34"/>
      <c r="Q1773" s="34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</row>
    <row r="1774" spans="1:80" s="35" customFormat="1" x14ac:dyDescent="0.3">
      <c r="A1774" s="33"/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P1774" s="34"/>
      <c r="Q1774" s="34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</row>
    <row r="1775" spans="1:80" s="35" customFormat="1" x14ac:dyDescent="0.3">
      <c r="A1775" s="33"/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P1775" s="34"/>
      <c r="Q1775" s="34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</row>
    <row r="1776" spans="1:80" s="35" customFormat="1" x14ac:dyDescent="0.3">
      <c r="A1776" s="33"/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P1776" s="34"/>
      <c r="Q1776" s="34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</row>
    <row r="1777" spans="1:80" s="35" customFormat="1" x14ac:dyDescent="0.3">
      <c r="A1777" s="33"/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P1777" s="34"/>
      <c r="Q1777" s="34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</row>
    <row r="1778" spans="1:80" s="35" customFormat="1" x14ac:dyDescent="0.3">
      <c r="A1778" s="33"/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P1778" s="34"/>
      <c r="Q1778" s="34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</row>
    <row r="1779" spans="1:80" s="35" customFormat="1" x14ac:dyDescent="0.3">
      <c r="A1779" s="33"/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P1779" s="34"/>
      <c r="Q1779" s="34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</row>
    <row r="1780" spans="1:80" s="35" customFormat="1" x14ac:dyDescent="0.3">
      <c r="A1780" s="33"/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P1780" s="34"/>
      <c r="Q1780" s="34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</row>
    <row r="1781" spans="1:80" s="35" customFormat="1" x14ac:dyDescent="0.3">
      <c r="A1781" s="33"/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P1781" s="34"/>
      <c r="Q1781" s="34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</row>
    <row r="1782" spans="1:80" s="35" customFormat="1" x14ac:dyDescent="0.3">
      <c r="A1782" s="33"/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P1782" s="34"/>
      <c r="Q1782" s="34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</row>
    <row r="1783" spans="1:80" s="35" customFormat="1" x14ac:dyDescent="0.3">
      <c r="A1783" s="33"/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P1783" s="34"/>
      <c r="Q1783" s="34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</row>
    <row r="1784" spans="1:80" s="35" customFormat="1" x14ac:dyDescent="0.3">
      <c r="A1784" s="33"/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P1784" s="34"/>
      <c r="Q1784" s="34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</row>
    <row r="1785" spans="1:80" s="35" customFormat="1" x14ac:dyDescent="0.3">
      <c r="A1785" s="33"/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P1785" s="34"/>
      <c r="Q1785" s="34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</row>
    <row r="1786" spans="1:80" s="35" customFormat="1" x14ac:dyDescent="0.3">
      <c r="A1786" s="33"/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P1786" s="34"/>
      <c r="Q1786" s="34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</row>
    <row r="1787" spans="1:80" s="35" customFormat="1" x14ac:dyDescent="0.3">
      <c r="A1787" s="33"/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P1787" s="34"/>
      <c r="Q1787" s="34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</row>
    <row r="1788" spans="1:80" s="35" customFormat="1" x14ac:dyDescent="0.3">
      <c r="A1788" s="33"/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P1788" s="34"/>
      <c r="Q1788" s="34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</row>
    <row r="1789" spans="1:80" s="35" customFormat="1" x14ac:dyDescent="0.3">
      <c r="A1789" s="33"/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P1789" s="34"/>
      <c r="Q1789" s="34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</row>
    <row r="1790" spans="1:80" s="35" customFormat="1" x14ac:dyDescent="0.3">
      <c r="A1790" s="33"/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P1790" s="34"/>
      <c r="Q1790" s="34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</row>
    <row r="1791" spans="1:80" s="35" customFormat="1" x14ac:dyDescent="0.3">
      <c r="A1791" s="33"/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P1791" s="34"/>
      <c r="Q1791" s="34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</row>
    <row r="1792" spans="1:80" s="35" customFormat="1" x14ac:dyDescent="0.3">
      <c r="A1792" s="33"/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P1792" s="34"/>
      <c r="Q1792" s="34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</row>
    <row r="1793" spans="1:80" s="35" customFormat="1" x14ac:dyDescent="0.3">
      <c r="A1793" s="33"/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P1793" s="34"/>
      <c r="Q1793" s="34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</row>
    <row r="1794" spans="1:80" s="35" customFormat="1" x14ac:dyDescent="0.3">
      <c r="A1794" s="33"/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P1794" s="34"/>
      <c r="Q1794" s="34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</row>
    <row r="1795" spans="1:80" s="35" customFormat="1" x14ac:dyDescent="0.3">
      <c r="A1795" s="33"/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P1795" s="34"/>
      <c r="Q1795" s="34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</row>
    <row r="1796" spans="1:80" s="35" customFormat="1" x14ac:dyDescent="0.3">
      <c r="A1796" s="33"/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P1796" s="34"/>
      <c r="Q1796" s="34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</row>
    <row r="1797" spans="1:80" s="35" customFormat="1" x14ac:dyDescent="0.3">
      <c r="A1797" s="33"/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P1797" s="34"/>
      <c r="Q1797" s="34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</row>
    <row r="1798" spans="1:80" s="35" customFormat="1" x14ac:dyDescent="0.3">
      <c r="A1798" s="33"/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P1798" s="34"/>
      <c r="Q1798" s="34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</row>
    <row r="1799" spans="1:80" s="35" customFormat="1" x14ac:dyDescent="0.3">
      <c r="A1799" s="33"/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P1799" s="34"/>
      <c r="Q1799" s="34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</row>
    <row r="1800" spans="1:80" s="35" customFormat="1" x14ac:dyDescent="0.3">
      <c r="A1800" s="33"/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P1800" s="34"/>
      <c r="Q1800" s="34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</row>
    <row r="1801" spans="1:80" s="35" customFormat="1" x14ac:dyDescent="0.3">
      <c r="A1801" s="33"/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P1801" s="34"/>
      <c r="Q1801" s="34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</row>
    <row r="1802" spans="1:80" s="35" customFormat="1" x14ac:dyDescent="0.3">
      <c r="A1802" s="33"/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P1802" s="34"/>
      <c r="Q1802" s="34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</row>
    <row r="1803" spans="1:80" s="35" customFormat="1" x14ac:dyDescent="0.3">
      <c r="A1803" s="33"/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P1803" s="34"/>
      <c r="Q1803" s="34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</row>
    <row r="1804" spans="1:80" s="35" customFormat="1" x14ac:dyDescent="0.3">
      <c r="A1804" s="33"/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P1804" s="34"/>
      <c r="Q1804" s="34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</row>
    <row r="1805" spans="1:80" s="35" customFormat="1" x14ac:dyDescent="0.3">
      <c r="A1805" s="33"/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P1805" s="34"/>
      <c r="Q1805" s="34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</row>
    <row r="1806" spans="1:80" s="35" customFormat="1" x14ac:dyDescent="0.3">
      <c r="A1806" s="33"/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P1806" s="34"/>
      <c r="Q1806" s="34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</row>
    <row r="1807" spans="1:80" s="35" customFormat="1" x14ac:dyDescent="0.3">
      <c r="A1807" s="33"/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P1807" s="34"/>
      <c r="Q1807" s="34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</row>
    <row r="1808" spans="1:80" s="35" customFormat="1" x14ac:dyDescent="0.3">
      <c r="A1808" s="33"/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P1808" s="34"/>
      <c r="Q1808" s="34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</row>
    <row r="1809" spans="1:80" s="35" customFormat="1" x14ac:dyDescent="0.3">
      <c r="A1809" s="33"/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P1809" s="34"/>
      <c r="Q1809" s="34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</row>
    <row r="1810" spans="1:80" s="35" customFormat="1" x14ac:dyDescent="0.3">
      <c r="A1810" s="33"/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P1810" s="34"/>
      <c r="Q1810" s="34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</row>
    <row r="1811" spans="1:80" s="35" customFormat="1" x14ac:dyDescent="0.3">
      <c r="A1811" s="33"/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P1811" s="34"/>
      <c r="Q1811" s="34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</row>
    <row r="1812" spans="1:80" s="35" customFormat="1" x14ac:dyDescent="0.3">
      <c r="A1812" s="33"/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P1812" s="34"/>
      <c r="Q1812" s="34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</row>
    <row r="1813" spans="1:80" s="35" customFormat="1" x14ac:dyDescent="0.3">
      <c r="A1813" s="33"/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P1813" s="34"/>
      <c r="Q1813" s="34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</row>
    <row r="1814" spans="1:80" s="35" customFormat="1" x14ac:dyDescent="0.3">
      <c r="A1814" s="33"/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P1814" s="34"/>
      <c r="Q1814" s="34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</row>
    <row r="1815" spans="1:80" s="35" customFormat="1" x14ac:dyDescent="0.3">
      <c r="A1815" s="33"/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P1815" s="34"/>
      <c r="Q1815" s="34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</row>
    <row r="1816" spans="1:80" s="35" customFormat="1" x14ac:dyDescent="0.3">
      <c r="A1816" s="33"/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P1816" s="34"/>
      <c r="Q1816" s="34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</row>
    <row r="1817" spans="1:80" s="35" customFormat="1" x14ac:dyDescent="0.3">
      <c r="A1817" s="33"/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P1817" s="34"/>
      <c r="Q1817" s="34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</row>
    <row r="1818" spans="1:80" s="35" customFormat="1" x14ac:dyDescent="0.3">
      <c r="A1818" s="33"/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P1818" s="34"/>
      <c r="Q1818" s="34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</row>
    <row r="1819" spans="1:80" s="35" customFormat="1" x14ac:dyDescent="0.3">
      <c r="A1819" s="33"/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P1819" s="34"/>
      <c r="Q1819" s="34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</row>
    <row r="1820" spans="1:80" s="35" customFormat="1" x14ac:dyDescent="0.3">
      <c r="A1820" s="33"/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P1820" s="34"/>
      <c r="Q1820" s="34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</row>
    <row r="1821" spans="1:80" s="35" customFormat="1" x14ac:dyDescent="0.3">
      <c r="A1821" s="33"/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P1821" s="34"/>
      <c r="Q1821" s="34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</row>
    <row r="1822" spans="1:80" s="35" customFormat="1" x14ac:dyDescent="0.3">
      <c r="A1822" s="33"/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P1822" s="34"/>
      <c r="Q1822" s="34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</row>
    <row r="1823" spans="1:80" s="35" customFormat="1" x14ac:dyDescent="0.3">
      <c r="A1823" s="33"/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P1823" s="34"/>
      <c r="Q1823" s="34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</row>
    <row r="1824" spans="1:80" s="35" customFormat="1" x14ac:dyDescent="0.3">
      <c r="A1824" s="33"/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P1824" s="34"/>
      <c r="Q1824" s="34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</row>
    <row r="1825" spans="1:80" s="35" customFormat="1" x14ac:dyDescent="0.3">
      <c r="A1825" s="33"/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P1825" s="34"/>
      <c r="Q1825" s="34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</row>
    <row r="1826" spans="1:80" s="35" customFormat="1" x14ac:dyDescent="0.3">
      <c r="A1826" s="33"/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P1826" s="34"/>
      <c r="Q1826" s="34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</row>
    <row r="1827" spans="1:80" s="35" customFormat="1" x14ac:dyDescent="0.3">
      <c r="A1827" s="33"/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P1827" s="34"/>
      <c r="Q1827" s="34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</row>
    <row r="1828" spans="1:80" s="35" customFormat="1" x14ac:dyDescent="0.3">
      <c r="A1828" s="33"/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P1828" s="34"/>
      <c r="Q1828" s="34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</row>
    <row r="1829" spans="1:80" s="35" customFormat="1" x14ac:dyDescent="0.3">
      <c r="A1829" s="33"/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P1829" s="34"/>
      <c r="Q1829" s="34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</row>
    <row r="1830" spans="1:80" s="35" customFormat="1" x14ac:dyDescent="0.3">
      <c r="A1830" s="33"/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P1830" s="34"/>
      <c r="Q1830" s="34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</row>
    <row r="1831" spans="1:80" s="35" customFormat="1" x14ac:dyDescent="0.3">
      <c r="A1831" s="33"/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P1831" s="34"/>
      <c r="Q1831" s="34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</row>
    <row r="1832" spans="1:80" s="35" customFormat="1" x14ac:dyDescent="0.3">
      <c r="A1832" s="33"/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P1832" s="34"/>
      <c r="Q1832" s="34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</row>
    <row r="1833" spans="1:80" s="35" customFormat="1" x14ac:dyDescent="0.3">
      <c r="A1833" s="33"/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P1833" s="34"/>
      <c r="Q1833" s="34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</row>
    <row r="1834" spans="1:80" s="35" customFormat="1" x14ac:dyDescent="0.3">
      <c r="A1834" s="33"/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P1834" s="34"/>
      <c r="Q1834" s="34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</row>
    <row r="1835" spans="1:80" s="35" customFormat="1" x14ac:dyDescent="0.3">
      <c r="A1835" s="33"/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P1835" s="34"/>
      <c r="Q1835" s="34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</row>
    <row r="1836" spans="1:80" s="35" customFormat="1" x14ac:dyDescent="0.3">
      <c r="A1836" s="33"/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P1836" s="34"/>
      <c r="Q1836" s="34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</row>
    <row r="1837" spans="1:80" s="35" customFormat="1" x14ac:dyDescent="0.3">
      <c r="A1837" s="33"/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P1837" s="34"/>
      <c r="Q1837" s="34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</row>
    <row r="1838" spans="1:80" s="35" customFormat="1" x14ac:dyDescent="0.3">
      <c r="A1838" s="33"/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P1838" s="34"/>
      <c r="Q1838" s="34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</row>
    <row r="1839" spans="1:80" s="35" customFormat="1" x14ac:dyDescent="0.3">
      <c r="A1839" s="33"/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P1839" s="34"/>
      <c r="Q1839" s="34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</row>
    <row r="1840" spans="1:80" s="35" customFormat="1" x14ac:dyDescent="0.3">
      <c r="A1840" s="33"/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P1840" s="34"/>
      <c r="Q1840" s="34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</row>
    <row r="1841" spans="1:80" s="35" customFormat="1" x14ac:dyDescent="0.3">
      <c r="A1841" s="33"/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P1841" s="34"/>
      <c r="Q1841" s="34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</row>
    <row r="1842" spans="1:80" s="35" customFormat="1" x14ac:dyDescent="0.3">
      <c r="A1842" s="33"/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P1842" s="34"/>
      <c r="Q1842" s="34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</row>
    <row r="1843" spans="1:80" s="35" customFormat="1" x14ac:dyDescent="0.3">
      <c r="A1843" s="33"/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P1843" s="34"/>
      <c r="Q1843" s="34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</row>
    <row r="1844" spans="1:80" s="35" customFormat="1" x14ac:dyDescent="0.3">
      <c r="A1844" s="33"/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P1844" s="34"/>
      <c r="Q1844" s="34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</row>
    <row r="1845" spans="1:80" s="35" customFormat="1" x14ac:dyDescent="0.3">
      <c r="A1845" s="33"/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P1845" s="34"/>
      <c r="Q1845" s="34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</row>
    <row r="1846" spans="1:80" s="35" customFormat="1" x14ac:dyDescent="0.3">
      <c r="A1846" s="33"/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P1846" s="34"/>
      <c r="Q1846" s="34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</row>
    <row r="1847" spans="1:80" s="35" customFormat="1" x14ac:dyDescent="0.3">
      <c r="A1847" s="33"/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P1847" s="34"/>
      <c r="Q1847" s="34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</row>
    <row r="1848" spans="1:80" s="35" customFormat="1" x14ac:dyDescent="0.3">
      <c r="A1848" s="33"/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P1848" s="34"/>
      <c r="Q1848" s="34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</row>
    <row r="1849" spans="1:80" s="35" customFormat="1" x14ac:dyDescent="0.3">
      <c r="A1849" s="33"/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P1849" s="34"/>
      <c r="Q1849" s="34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</row>
    <row r="1850" spans="1:80" s="35" customFormat="1" x14ac:dyDescent="0.3">
      <c r="A1850" s="33"/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P1850" s="34"/>
      <c r="Q1850" s="34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</row>
    <row r="1851" spans="1:80" s="35" customFormat="1" x14ac:dyDescent="0.3">
      <c r="A1851" s="33"/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P1851" s="34"/>
      <c r="Q1851" s="34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</row>
    <row r="1852" spans="1:80" s="35" customFormat="1" x14ac:dyDescent="0.3">
      <c r="A1852" s="33"/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P1852" s="34"/>
      <c r="Q1852" s="34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</row>
    <row r="1853" spans="1:80" s="35" customFormat="1" x14ac:dyDescent="0.3">
      <c r="A1853" s="33"/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P1853" s="34"/>
      <c r="Q1853" s="34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</row>
    <row r="1854" spans="1:80" s="35" customFormat="1" x14ac:dyDescent="0.3">
      <c r="A1854" s="33"/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P1854" s="34"/>
      <c r="Q1854" s="34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</row>
    <row r="1855" spans="1:80" s="35" customFormat="1" x14ac:dyDescent="0.3">
      <c r="A1855" s="33"/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P1855" s="34"/>
      <c r="Q1855" s="34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</row>
    <row r="1856" spans="1:80" s="35" customFormat="1" x14ac:dyDescent="0.3">
      <c r="A1856" s="33"/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P1856" s="34"/>
      <c r="Q1856" s="34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</row>
    <row r="1857" spans="1:80" s="35" customFormat="1" x14ac:dyDescent="0.3">
      <c r="A1857" s="33"/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P1857" s="34"/>
      <c r="Q1857" s="34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</row>
    <row r="1858" spans="1:80" s="35" customFormat="1" x14ac:dyDescent="0.3">
      <c r="A1858" s="33"/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P1858" s="34"/>
      <c r="Q1858" s="34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</row>
    <row r="1859" spans="1:80" s="35" customFormat="1" x14ac:dyDescent="0.3">
      <c r="A1859" s="33"/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P1859" s="34"/>
      <c r="Q1859" s="34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</row>
    <row r="1860" spans="1:80" s="35" customFormat="1" x14ac:dyDescent="0.3">
      <c r="A1860" s="33"/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P1860" s="34"/>
      <c r="Q1860" s="34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</row>
    <row r="1861" spans="1:80" s="35" customFormat="1" x14ac:dyDescent="0.3">
      <c r="A1861" s="33"/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P1861" s="34"/>
      <c r="Q1861" s="34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</row>
    <row r="1862" spans="1:80" s="35" customFormat="1" x14ac:dyDescent="0.3">
      <c r="A1862" s="33"/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P1862" s="34"/>
      <c r="Q1862" s="34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</row>
    <row r="1863" spans="1:80" s="35" customFormat="1" x14ac:dyDescent="0.3">
      <c r="A1863" s="33"/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P1863" s="34"/>
      <c r="Q1863" s="34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</row>
    <row r="1864" spans="1:80" s="35" customFormat="1" x14ac:dyDescent="0.3">
      <c r="A1864" s="33"/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P1864" s="34"/>
      <c r="Q1864" s="34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</row>
    <row r="1865" spans="1:80" s="35" customFormat="1" x14ac:dyDescent="0.3">
      <c r="A1865" s="33"/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P1865" s="34"/>
      <c r="Q1865" s="34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</row>
    <row r="1866" spans="1:80" s="35" customFormat="1" x14ac:dyDescent="0.3">
      <c r="A1866" s="33"/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P1866" s="34"/>
      <c r="Q1866" s="34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</row>
    <row r="1867" spans="1:80" s="35" customFormat="1" x14ac:dyDescent="0.3">
      <c r="A1867" s="33"/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P1867" s="34"/>
      <c r="Q1867" s="34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</row>
    <row r="1868" spans="1:80" s="35" customFormat="1" x14ac:dyDescent="0.3">
      <c r="A1868" s="33"/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P1868" s="34"/>
      <c r="Q1868" s="34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</row>
    <row r="1869" spans="1:80" s="35" customFormat="1" x14ac:dyDescent="0.3">
      <c r="A1869" s="33"/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P1869" s="34"/>
      <c r="Q1869" s="34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</row>
    <row r="1870" spans="1:80" s="35" customFormat="1" x14ac:dyDescent="0.3">
      <c r="A1870" s="33"/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P1870" s="34"/>
      <c r="Q1870" s="34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</row>
    <row r="1871" spans="1:80" s="35" customFormat="1" x14ac:dyDescent="0.3">
      <c r="A1871" s="33"/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P1871" s="34"/>
      <c r="Q1871" s="34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</row>
    <row r="1872" spans="1:80" s="35" customFormat="1" x14ac:dyDescent="0.3">
      <c r="A1872" s="33"/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P1872" s="34"/>
      <c r="Q1872" s="34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</row>
    <row r="1873" spans="1:80" s="35" customFormat="1" x14ac:dyDescent="0.3">
      <c r="A1873" s="33"/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P1873" s="34"/>
      <c r="Q1873" s="34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</row>
    <row r="1874" spans="1:80" s="35" customFormat="1" x14ac:dyDescent="0.3">
      <c r="A1874" s="33"/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P1874" s="34"/>
      <c r="Q1874" s="34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</row>
    <row r="1875" spans="1:80" s="35" customFormat="1" x14ac:dyDescent="0.3">
      <c r="A1875" s="33"/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P1875" s="34"/>
      <c r="Q1875" s="34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</row>
    <row r="1876" spans="1:80" s="35" customFormat="1" x14ac:dyDescent="0.3">
      <c r="A1876" s="33"/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P1876" s="34"/>
      <c r="Q1876" s="34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</row>
    <row r="1877" spans="1:80" s="35" customFormat="1" x14ac:dyDescent="0.3">
      <c r="A1877" s="33"/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P1877" s="34"/>
      <c r="Q1877" s="34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</row>
    <row r="1878" spans="1:80" s="35" customFormat="1" x14ac:dyDescent="0.3">
      <c r="A1878" s="33"/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P1878" s="34"/>
      <c r="Q1878" s="34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</row>
    <row r="1879" spans="1:80" s="35" customFormat="1" x14ac:dyDescent="0.3">
      <c r="A1879" s="33"/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P1879" s="34"/>
      <c r="Q1879" s="34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</row>
    <row r="1880" spans="1:80" s="35" customFormat="1" x14ac:dyDescent="0.3">
      <c r="A1880" s="33"/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P1880" s="34"/>
      <c r="Q1880" s="34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</row>
    <row r="1881" spans="1:80" s="35" customFormat="1" x14ac:dyDescent="0.3">
      <c r="A1881" s="33"/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P1881" s="34"/>
      <c r="Q1881" s="34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</row>
    <row r="1882" spans="1:80" s="35" customFormat="1" x14ac:dyDescent="0.3">
      <c r="A1882" s="33"/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P1882" s="34"/>
      <c r="Q1882" s="34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</row>
    <row r="1883" spans="1:80" s="35" customFormat="1" x14ac:dyDescent="0.3">
      <c r="A1883" s="33"/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P1883" s="34"/>
      <c r="Q1883" s="34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</row>
    <row r="1884" spans="1:80" s="35" customFormat="1" x14ac:dyDescent="0.3">
      <c r="A1884" s="33"/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P1884" s="34"/>
      <c r="Q1884" s="34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</row>
    <row r="1885" spans="1:80" s="35" customFormat="1" x14ac:dyDescent="0.3">
      <c r="A1885" s="33"/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P1885" s="34"/>
      <c r="Q1885" s="34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</row>
    <row r="1886" spans="1:80" s="35" customFormat="1" x14ac:dyDescent="0.3">
      <c r="A1886" s="33"/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P1886" s="34"/>
      <c r="Q1886" s="34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</row>
    <row r="1887" spans="1:80" s="35" customFormat="1" x14ac:dyDescent="0.3">
      <c r="A1887" s="33"/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P1887" s="34"/>
      <c r="Q1887" s="34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</row>
    <row r="1888" spans="1:80" s="35" customFormat="1" x14ac:dyDescent="0.3">
      <c r="A1888" s="33"/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P1888" s="34"/>
      <c r="Q1888" s="34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</row>
    <row r="1889" spans="1:80" s="35" customFormat="1" x14ac:dyDescent="0.3">
      <c r="A1889" s="33"/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P1889" s="34"/>
      <c r="Q1889" s="34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</row>
    <row r="1890" spans="1:80" s="35" customFormat="1" x14ac:dyDescent="0.3">
      <c r="A1890" s="33"/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P1890" s="34"/>
      <c r="Q1890" s="34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</row>
    <row r="1891" spans="1:80" s="35" customFormat="1" x14ac:dyDescent="0.3">
      <c r="A1891" s="33"/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P1891" s="34"/>
      <c r="Q1891" s="34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</row>
    <row r="1892" spans="1:80" s="35" customFormat="1" x14ac:dyDescent="0.3">
      <c r="A1892" s="33"/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P1892" s="34"/>
      <c r="Q1892" s="34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</row>
    <row r="1893" spans="1:80" s="35" customFormat="1" x14ac:dyDescent="0.3">
      <c r="A1893" s="33"/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P1893" s="34"/>
      <c r="Q1893" s="34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</row>
    <row r="1894" spans="1:80" s="35" customFormat="1" x14ac:dyDescent="0.3">
      <c r="A1894" s="33"/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P1894" s="34"/>
      <c r="Q1894" s="34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</row>
    <row r="1895" spans="1:80" s="35" customFormat="1" x14ac:dyDescent="0.3">
      <c r="A1895" s="33"/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P1895" s="34"/>
      <c r="Q1895" s="34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</row>
    <row r="1896" spans="1:80" s="35" customFormat="1" x14ac:dyDescent="0.3">
      <c r="A1896" s="33"/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P1896" s="34"/>
      <c r="Q1896" s="34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</row>
    <row r="1897" spans="1:80" s="35" customFormat="1" x14ac:dyDescent="0.3">
      <c r="A1897" s="33"/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P1897" s="34"/>
      <c r="Q1897" s="34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</row>
    <row r="1898" spans="1:80" s="35" customFormat="1" x14ac:dyDescent="0.3">
      <c r="A1898" s="33"/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P1898" s="34"/>
      <c r="Q1898" s="34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</row>
    <row r="1899" spans="1:80" s="35" customFormat="1" x14ac:dyDescent="0.3">
      <c r="A1899" s="33"/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P1899" s="34"/>
      <c r="Q1899" s="34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</row>
    <row r="1900" spans="1:80" s="35" customFormat="1" x14ac:dyDescent="0.3">
      <c r="A1900" s="33"/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P1900" s="34"/>
      <c r="Q1900" s="34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</row>
    <row r="1901" spans="1:80" s="35" customFormat="1" x14ac:dyDescent="0.3">
      <c r="A1901" s="33"/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P1901" s="34"/>
      <c r="Q1901" s="34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</row>
    <row r="1902" spans="1:80" s="35" customFormat="1" x14ac:dyDescent="0.3">
      <c r="A1902" s="33"/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P1902" s="34"/>
      <c r="Q1902" s="34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</row>
    <row r="1903" spans="1:80" s="35" customFormat="1" x14ac:dyDescent="0.3">
      <c r="A1903" s="33"/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P1903" s="34"/>
      <c r="Q1903" s="34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</row>
    <row r="1904" spans="1:80" s="35" customFormat="1" x14ac:dyDescent="0.3">
      <c r="A1904" s="33"/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P1904" s="34"/>
      <c r="Q1904" s="34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</row>
    <row r="1905" spans="1:80" s="35" customFormat="1" x14ac:dyDescent="0.3">
      <c r="A1905" s="33"/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P1905" s="34"/>
      <c r="Q1905" s="34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</row>
    <row r="1906" spans="1:80" s="35" customFormat="1" x14ac:dyDescent="0.3">
      <c r="A1906" s="33"/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P1906" s="34"/>
      <c r="Q1906" s="34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</row>
    <row r="1907" spans="1:80" s="35" customFormat="1" x14ac:dyDescent="0.3">
      <c r="A1907" s="33"/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P1907" s="34"/>
      <c r="Q1907" s="34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</row>
    <row r="1908" spans="1:80" s="35" customFormat="1" x14ac:dyDescent="0.3">
      <c r="A1908" s="33"/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P1908" s="34"/>
      <c r="Q1908" s="34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</row>
    <row r="1909" spans="1:80" s="35" customFormat="1" x14ac:dyDescent="0.3">
      <c r="A1909" s="33"/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P1909" s="34"/>
      <c r="Q1909" s="34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</row>
    <row r="1910" spans="1:80" s="35" customFormat="1" x14ac:dyDescent="0.3">
      <c r="A1910" s="33"/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P1910" s="34"/>
      <c r="Q1910" s="34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</row>
    <row r="1911" spans="1:80" s="35" customFormat="1" x14ac:dyDescent="0.3">
      <c r="A1911" s="33"/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P1911" s="34"/>
      <c r="Q1911" s="34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</row>
    <row r="1912" spans="1:80" s="35" customFormat="1" x14ac:dyDescent="0.3">
      <c r="A1912" s="33"/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P1912" s="34"/>
      <c r="Q1912" s="34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</row>
    <row r="1913" spans="1:80" s="35" customFormat="1" x14ac:dyDescent="0.3">
      <c r="A1913" s="33"/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P1913" s="34"/>
      <c r="Q1913" s="34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</row>
    <row r="1914" spans="1:80" s="35" customFormat="1" x14ac:dyDescent="0.3">
      <c r="A1914" s="33"/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P1914" s="34"/>
      <c r="Q1914" s="34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</row>
    <row r="1915" spans="1:80" s="35" customFormat="1" x14ac:dyDescent="0.3">
      <c r="A1915" s="33"/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P1915" s="34"/>
      <c r="Q1915" s="34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</row>
    <row r="1916" spans="1:80" s="35" customFormat="1" x14ac:dyDescent="0.3">
      <c r="A1916" s="33"/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P1916" s="34"/>
      <c r="Q1916" s="34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</row>
    <row r="1917" spans="1:80" s="35" customFormat="1" x14ac:dyDescent="0.3">
      <c r="A1917" s="33"/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P1917" s="34"/>
      <c r="Q1917" s="34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</row>
    <row r="1918" spans="1:80" s="35" customFormat="1" x14ac:dyDescent="0.3">
      <c r="A1918" s="33"/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P1918" s="34"/>
      <c r="Q1918" s="34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</row>
    <row r="1919" spans="1:80" s="35" customFormat="1" x14ac:dyDescent="0.3">
      <c r="A1919" s="33"/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P1919" s="34"/>
      <c r="Q1919" s="34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</row>
    <row r="1920" spans="1:80" s="35" customFormat="1" x14ac:dyDescent="0.3">
      <c r="A1920" s="33"/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P1920" s="34"/>
      <c r="Q1920" s="34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</row>
    <row r="1921" spans="1:80" s="35" customFormat="1" x14ac:dyDescent="0.3">
      <c r="A1921" s="33"/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P1921" s="34"/>
      <c r="Q1921" s="34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</row>
    <row r="1922" spans="1:80" s="35" customFormat="1" x14ac:dyDescent="0.3">
      <c r="A1922" s="33"/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P1922" s="34"/>
      <c r="Q1922" s="34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</row>
    <row r="1923" spans="1:80" s="35" customFormat="1" x14ac:dyDescent="0.3">
      <c r="A1923" s="33"/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P1923" s="34"/>
      <c r="Q1923" s="34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</row>
    <row r="1924" spans="1:80" s="35" customFormat="1" x14ac:dyDescent="0.3">
      <c r="A1924" s="33"/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P1924" s="34"/>
      <c r="Q1924" s="34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</row>
    <row r="1925" spans="1:80" s="35" customFormat="1" x14ac:dyDescent="0.3">
      <c r="A1925" s="33"/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P1925" s="34"/>
      <c r="Q1925" s="34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</row>
    <row r="1926" spans="1:80" s="35" customFormat="1" x14ac:dyDescent="0.3">
      <c r="A1926" s="33"/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P1926" s="34"/>
      <c r="Q1926" s="34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</row>
    <row r="1927" spans="1:80" s="35" customFormat="1" x14ac:dyDescent="0.3">
      <c r="A1927" s="33"/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P1927" s="34"/>
      <c r="Q1927" s="34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</row>
    <row r="1928" spans="1:80" s="35" customFormat="1" x14ac:dyDescent="0.3">
      <c r="A1928" s="33"/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P1928" s="34"/>
      <c r="Q1928" s="34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</row>
    <row r="1929" spans="1:80" s="35" customFormat="1" x14ac:dyDescent="0.3">
      <c r="A1929" s="33"/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P1929" s="34"/>
      <c r="Q1929" s="34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</row>
    <row r="1930" spans="1:80" s="35" customFormat="1" x14ac:dyDescent="0.3">
      <c r="A1930" s="33"/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P1930" s="34"/>
      <c r="Q1930" s="34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</row>
    <row r="1931" spans="1:80" s="35" customFormat="1" x14ac:dyDescent="0.3">
      <c r="A1931" s="33"/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P1931" s="34"/>
      <c r="Q1931" s="34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</row>
    <row r="1932" spans="1:80" s="35" customFormat="1" x14ac:dyDescent="0.3">
      <c r="A1932" s="33"/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P1932" s="34"/>
      <c r="Q1932" s="34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</row>
    <row r="1933" spans="1:80" s="35" customFormat="1" x14ac:dyDescent="0.3">
      <c r="A1933" s="33"/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P1933" s="34"/>
      <c r="Q1933" s="34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</row>
    <row r="1934" spans="1:80" s="35" customFormat="1" x14ac:dyDescent="0.3">
      <c r="A1934" s="33"/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P1934" s="34"/>
      <c r="Q1934" s="34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</row>
    <row r="1935" spans="1:80" s="35" customFormat="1" x14ac:dyDescent="0.3">
      <c r="A1935" s="33"/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P1935" s="34"/>
      <c r="Q1935" s="34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</row>
    <row r="1936" spans="1:80" s="35" customFormat="1" x14ac:dyDescent="0.3">
      <c r="A1936" s="33"/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P1936" s="34"/>
      <c r="Q1936" s="34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</row>
    <row r="1937" spans="1:80" s="35" customFormat="1" x14ac:dyDescent="0.3">
      <c r="A1937" s="33"/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P1937" s="34"/>
      <c r="Q1937" s="34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</row>
    <row r="1938" spans="1:80" s="35" customFormat="1" x14ac:dyDescent="0.3">
      <c r="A1938" s="33"/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P1938" s="34"/>
      <c r="Q1938" s="34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</row>
    <row r="1939" spans="1:80" s="35" customFormat="1" x14ac:dyDescent="0.3">
      <c r="A1939" s="33"/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P1939" s="34"/>
      <c r="Q1939" s="34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</row>
    <row r="1940" spans="1:80" s="35" customFormat="1" x14ac:dyDescent="0.3">
      <c r="A1940" s="33"/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P1940" s="34"/>
      <c r="Q1940" s="34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</row>
    <row r="1941" spans="1:80" s="35" customFormat="1" x14ac:dyDescent="0.3">
      <c r="A1941" s="33"/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P1941" s="34"/>
      <c r="Q1941" s="34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</row>
    <row r="1942" spans="1:80" s="35" customFormat="1" x14ac:dyDescent="0.3">
      <c r="A1942" s="33"/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P1942" s="34"/>
      <c r="Q1942" s="34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</row>
    <row r="1943" spans="1:80" s="35" customFormat="1" x14ac:dyDescent="0.3">
      <c r="A1943" s="33"/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P1943" s="34"/>
      <c r="Q1943" s="34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</row>
    <row r="1944" spans="1:80" s="35" customFormat="1" x14ac:dyDescent="0.3">
      <c r="A1944" s="33"/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P1944" s="34"/>
      <c r="Q1944" s="34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</row>
    <row r="1945" spans="1:80" s="35" customFormat="1" x14ac:dyDescent="0.3">
      <c r="A1945" s="33"/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P1945" s="34"/>
      <c r="Q1945" s="34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</row>
    <row r="1946" spans="1:80" s="35" customFormat="1" x14ac:dyDescent="0.3">
      <c r="A1946" s="33"/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P1946" s="34"/>
      <c r="Q1946" s="34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</row>
    <row r="1947" spans="1:80" s="35" customFormat="1" x14ac:dyDescent="0.3">
      <c r="A1947" s="33"/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P1947" s="34"/>
      <c r="Q1947" s="34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</row>
    <row r="1948" spans="1:80" s="35" customFormat="1" x14ac:dyDescent="0.3">
      <c r="A1948" s="33"/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P1948" s="34"/>
      <c r="Q1948" s="34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</row>
    <row r="1949" spans="1:80" s="35" customFormat="1" x14ac:dyDescent="0.3">
      <c r="A1949" s="33"/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P1949" s="34"/>
      <c r="Q1949" s="34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</row>
    <row r="1950" spans="1:80" s="35" customFormat="1" x14ac:dyDescent="0.3">
      <c r="A1950" s="33"/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P1950" s="34"/>
      <c r="Q1950" s="34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</row>
    <row r="1951" spans="1:80" s="35" customFormat="1" x14ac:dyDescent="0.3">
      <c r="A1951" s="33"/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P1951" s="34"/>
      <c r="Q1951" s="34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</row>
    <row r="1952" spans="1:80" s="35" customFormat="1" x14ac:dyDescent="0.3">
      <c r="A1952" s="33"/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P1952" s="34"/>
      <c r="Q1952" s="34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</row>
    <row r="1953" spans="1:80" s="35" customFormat="1" x14ac:dyDescent="0.3">
      <c r="A1953" s="33"/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P1953" s="34"/>
      <c r="Q1953" s="34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</row>
    <row r="1954" spans="1:80" s="35" customFormat="1" x14ac:dyDescent="0.3">
      <c r="A1954" s="33"/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P1954" s="34"/>
      <c r="Q1954" s="34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</row>
    <row r="1955" spans="1:80" s="35" customFormat="1" x14ac:dyDescent="0.3">
      <c r="A1955" s="33"/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P1955" s="34"/>
      <c r="Q1955" s="34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</row>
    <row r="1956" spans="1:80" s="35" customFormat="1" x14ac:dyDescent="0.3">
      <c r="A1956" s="33"/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P1956" s="34"/>
      <c r="Q1956" s="34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</row>
    <row r="1957" spans="1:80" s="35" customFormat="1" x14ac:dyDescent="0.3">
      <c r="A1957" s="33"/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P1957" s="34"/>
      <c r="Q1957" s="34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</row>
    <row r="1958" spans="1:80" s="35" customFormat="1" x14ac:dyDescent="0.3">
      <c r="A1958" s="33"/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P1958" s="34"/>
      <c r="Q1958" s="34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</row>
    <row r="1959" spans="1:80" s="35" customFormat="1" x14ac:dyDescent="0.3">
      <c r="A1959" s="33"/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P1959" s="34"/>
      <c r="Q1959" s="34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</row>
    <row r="1960" spans="1:80" s="35" customFormat="1" x14ac:dyDescent="0.3">
      <c r="A1960" s="33"/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P1960" s="34"/>
      <c r="Q1960" s="34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</row>
    <row r="1961" spans="1:80" s="35" customFormat="1" x14ac:dyDescent="0.3">
      <c r="A1961" s="33"/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P1961" s="34"/>
      <c r="Q1961" s="34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</row>
    <row r="1962" spans="1:80" s="35" customFormat="1" x14ac:dyDescent="0.3">
      <c r="A1962" s="33"/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P1962" s="34"/>
      <c r="Q1962" s="34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</row>
    <row r="1963" spans="1:80" s="35" customFormat="1" x14ac:dyDescent="0.3">
      <c r="A1963" s="33"/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P1963" s="34"/>
      <c r="Q1963" s="34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</row>
    <row r="1964" spans="1:80" s="35" customFormat="1" x14ac:dyDescent="0.3">
      <c r="A1964" s="33"/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P1964" s="34"/>
      <c r="Q1964" s="34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</row>
    <row r="1965" spans="1:80" s="35" customFormat="1" x14ac:dyDescent="0.3">
      <c r="A1965" s="33"/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P1965" s="34"/>
      <c r="Q1965" s="34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</row>
    <row r="1966" spans="1:80" s="35" customFormat="1" x14ac:dyDescent="0.3">
      <c r="A1966" s="33"/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P1966" s="34"/>
      <c r="Q1966" s="34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</row>
    <row r="1967" spans="1:80" s="35" customFormat="1" x14ac:dyDescent="0.3">
      <c r="A1967" s="33"/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P1967" s="34"/>
      <c r="Q1967" s="34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</row>
    <row r="1968" spans="1:80" s="35" customFormat="1" x14ac:dyDescent="0.3">
      <c r="A1968" s="33"/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P1968" s="34"/>
      <c r="Q1968" s="34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</row>
    <row r="1969" spans="1:80" s="35" customFormat="1" x14ac:dyDescent="0.3">
      <c r="A1969" s="33"/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P1969" s="34"/>
      <c r="Q1969" s="34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</row>
    <row r="1970" spans="1:80" s="35" customFormat="1" x14ac:dyDescent="0.3">
      <c r="A1970" s="33"/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P1970" s="34"/>
      <c r="Q1970" s="34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</row>
    <row r="1971" spans="1:80" s="35" customFormat="1" x14ac:dyDescent="0.3">
      <c r="A1971" s="33"/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P1971" s="34"/>
      <c r="Q1971" s="34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</row>
    <row r="1972" spans="1:80" s="35" customFormat="1" x14ac:dyDescent="0.3">
      <c r="A1972" s="33"/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P1972" s="34"/>
      <c r="Q1972" s="34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</row>
    <row r="1973" spans="1:80" s="35" customFormat="1" x14ac:dyDescent="0.3">
      <c r="A1973" s="33"/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P1973" s="34"/>
      <c r="Q1973" s="34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</row>
    <row r="1974" spans="1:80" s="35" customFormat="1" x14ac:dyDescent="0.3">
      <c r="A1974" s="33"/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P1974" s="34"/>
      <c r="Q1974" s="34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</row>
    <row r="1975" spans="1:80" s="35" customFormat="1" x14ac:dyDescent="0.3">
      <c r="A1975" s="33"/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P1975" s="34"/>
      <c r="Q1975" s="34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</row>
    <row r="1976" spans="1:80" s="35" customFormat="1" x14ac:dyDescent="0.3">
      <c r="A1976" s="33"/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P1976" s="34"/>
      <c r="Q1976" s="34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</row>
    <row r="1977" spans="1:80" s="35" customFormat="1" x14ac:dyDescent="0.3">
      <c r="A1977" s="33"/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P1977" s="34"/>
      <c r="Q1977" s="34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</row>
    <row r="1978" spans="1:80" s="35" customFormat="1" x14ac:dyDescent="0.3">
      <c r="A1978" s="33"/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P1978" s="34"/>
      <c r="Q1978" s="34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</row>
    <row r="1979" spans="1:80" s="35" customFormat="1" x14ac:dyDescent="0.3">
      <c r="A1979" s="33"/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P1979" s="34"/>
      <c r="Q1979" s="34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</row>
    <row r="1980" spans="1:80" s="35" customFormat="1" x14ac:dyDescent="0.3">
      <c r="A1980" s="33"/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P1980" s="34"/>
      <c r="Q1980" s="34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</row>
    <row r="1981" spans="1:80" s="35" customFormat="1" x14ac:dyDescent="0.3">
      <c r="A1981" s="33"/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P1981" s="34"/>
      <c r="Q1981" s="34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</row>
    <row r="1982" spans="1:80" s="35" customFormat="1" x14ac:dyDescent="0.3">
      <c r="A1982" s="33"/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P1982" s="34"/>
      <c r="Q1982" s="34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</row>
    <row r="1983" spans="1:80" s="35" customFormat="1" x14ac:dyDescent="0.3">
      <c r="A1983" s="33"/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P1983" s="34"/>
      <c r="Q1983" s="34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</row>
    <row r="1984" spans="1:80" s="35" customFormat="1" x14ac:dyDescent="0.3">
      <c r="A1984" s="33"/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P1984" s="34"/>
      <c r="Q1984" s="34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</row>
    <row r="1985" spans="1:80" s="35" customFormat="1" x14ac:dyDescent="0.3">
      <c r="A1985" s="33"/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P1985" s="34"/>
      <c r="Q1985" s="34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</row>
    <row r="1986" spans="1:80" s="35" customFormat="1" x14ac:dyDescent="0.3">
      <c r="A1986" s="33"/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P1986" s="34"/>
      <c r="Q1986" s="34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</row>
    <row r="1987" spans="1:80" s="35" customFormat="1" x14ac:dyDescent="0.3">
      <c r="A1987" s="33"/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P1987" s="34"/>
      <c r="Q1987" s="34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</row>
    <row r="1988" spans="1:80" s="35" customFormat="1" x14ac:dyDescent="0.3">
      <c r="A1988" s="33"/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P1988" s="34"/>
      <c r="Q1988" s="34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</row>
    <row r="1989" spans="1:80" s="35" customFormat="1" x14ac:dyDescent="0.3">
      <c r="A1989" s="33"/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P1989" s="34"/>
      <c r="Q1989" s="34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</row>
    <row r="1990" spans="1:80" s="35" customFormat="1" x14ac:dyDescent="0.3">
      <c r="A1990" s="33"/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P1990" s="34"/>
      <c r="Q1990" s="34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</row>
    <row r="1991" spans="1:80" s="35" customFormat="1" x14ac:dyDescent="0.3">
      <c r="A1991" s="33"/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P1991" s="34"/>
      <c r="Q1991" s="34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</row>
    <row r="1992" spans="1:80" s="35" customFormat="1" x14ac:dyDescent="0.3">
      <c r="A1992" s="33"/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P1992" s="34"/>
      <c r="Q1992" s="34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</row>
    <row r="1993" spans="1:80" s="35" customFormat="1" x14ac:dyDescent="0.3">
      <c r="A1993" s="33"/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P1993" s="34"/>
      <c r="Q1993" s="34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</row>
    <row r="1994" spans="1:80" s="35" customFormat="1" x14ac:dyDescent="0.3">
      <c r="A1994" s="33"/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P1994" s="34"/>
      <c r="Q1994" s="34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</row>
    <row r="1995" spans="1:80" s="35" customFormat="1" x14ac:dyDescent="0.3">
      <c r="A1995" s="33"/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P1995" s="34"/>
      <c r="Q1995" s="34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</row>
    <row r="1996" spans="1:80" s="35" customFormat="1" x14ac:dyDescent="0.3">
      <c r="A1996" s="33"/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P1996" s="34"/>
      <c r="Q1996" s="34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</row>
    <row r="1997" spans="1:80" s="35" customFormat="1" x14ac:dyDescent="0.3">
      <c r="A1997" s="33"/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P1997" s="34"/>
      <c r="Q1997" s="34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</row>
    <row r="1998" spans="1:80" s="35" customFormat="1" x14ac:dyDescent="0.3">
      <c r="A1998" s="33"/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P1998" s="34"/>
      <c r="Q1998" s="34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</row>
    <row r="1999" spans="1:80" s="35" customFormat="1" x14ac:dyDescent="0.3">
      <c r="A1999" s="33"/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P1999" s="34"/>
      <c r="Q1999" s="34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</row>
    <row r="2000" spans="1:80" s="35" customFormat="1" x14ac:dyDescent="0.3">
      <c r="A2000" s="33"/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P2000" s="34"/>
      <c r="Q2000" s="34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</row>
    <row r="2001" spans="1:80" s="35" customFormat="1" x14ac:dyDescent="0.3">
      <c r="A2001" s="33"/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P2001" s="34"/>
      <c r="Q2001" s="34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</row>
    <row r="2002" spans="1:80" s="35" customFormat="1" x14ac:dyDescent="0.3">
      <c r="A2002" s="33"/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P2002" s="34"/>
      <c r="Q2002" s="34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</row>
    <row r="2003" spans="1:80" s="35" customFormat="1" x14ac:dyDescent="0.3">
      <c r="A2003" s="33"/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P2003" s="34"/>
      <c r="Q2003" s="34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</row>
    <row r="2004" spans="1:80" s="35" customFormat="1" x14ac:dyDescent="0.3">
      <c r="A2004" s="33"/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P2004" s="34"/>
      <c r="Q2004" s="34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</row>
    <row r="2005" spans="1:80" s="35" customFormat="1" x14ac:dyDescent="0.3">
      <c r="A2005" s="33"/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P2005" s="34"/>
      <c r="Q2005" s="34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</row>
    <row r="2006" spans="1:80" s="35" customFormat="1" x14ac:dyDescent="0.3">
      <c r="A2006" s="33"/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P2006" s="34"/>
      <c r="Q2006" s="34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</row>
    <row r="2007" spans="1:80" s="35" customFormat="1" x14ac:dyDescent="0.3">
      <c r="A2007" s="33"/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P2007" s="34"/>
      <c r="Q2007" s="34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</row>
    <row r="2008" spans="1:80" s="35" customFormat="1" x14ac:dyDescent="0.3">
      <c r="A2008" s="33"/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P2008" s="34"/>
      <c r="Q2008" s="34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</row>
    <row r="2009" spans="1:80" s="35" customFormat="1" x14ac:dyDescent="0.3">
      <c r="A2009" s="33"/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P2009" s="34"/>
      <c r="Q2009" s="34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</row>
    <row r="2010" spans="1:80" s="35" customFormat="1" x14ac:dyDescent="0.3">
      <c r="A2010" s="33"/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P2010" s="34"/>
      <c r="Q2010" s="34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</row>
    <row r="2011" spans="1:80" s="35" customFormat="1" x14ac:dyDescent="0.3">
      <c r="A2011" s="33"/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P2011" s="34"/>
      <c r="Q2011" s="34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</row>
    <row r="2012" spans="1:80" s="35" customFormat="1" x14ac:dyDescent="0.3">
      <c r="A2012" s="33"/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P2012" s="34"/>
      <c r="Q2012" s="34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</row>
    <row r="2013" spans="1:80" s="35" customFormat="1" x14ac:dyDescent="0.3">
      <c r="A2013" s="33"/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P2013" s="34"/>
      <c r="Q2013" s="34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</row>
    <row r="2014" spans="1:80" s="35" customFormat="1" x14ac:dyDescent="0.3">
      <c r="A2014" s="33"/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P2014" s="34"/>
      <c r="Q2014" s="34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</row>
    <row r="2015" spans="1:80" s="35" customFormat="1" x14ac:dyDescent="0.3">
      <c r="A2015" s="33"/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P2015" s="34"/>
      <c r="Q2015" s="34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</row>
    <row r="2016" spans="1:80" s="35" customFormat="1" x14ac:dyDescent="0.3">
      <c r="A2016" s="33"/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P2016" s="34"/>
      <c r="Q2016" s="34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</row>
    <row r="2017" spans="1:80" s="35" customFormat="1" x14ac:dyDescent="0.3">
      <c r="A2017" s="33"/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P2017" s="34"/>
      <c r="Q2017" s="34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</row>
    <row r="2018" spans="1:80" s="35" customFormat="1" x14ac:dyDescent="0.3">
      <c r="A2018" s="33"/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P2018" s="34"/>
      <c r="Q2018" s="34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</row>
    <row r="2019" spans="1:80" s="35" customFormat="1" x14ac:dyDescent="0.3">
      <c r="A2019" s="33"/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P2019" s="34"/>
      <c r="Q2019" s="34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</row>
    <row r="2020" spans="1:80" s="35" customFormat="1" x14ac:dyDescent="0.3">
      <c r="A2020" s="33"/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P2020" s="34"/>
      <c r="Q2020" s="34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</row>
    <row r="2021" spans="1:80" s="35" customFormat="1" x14ac:dyDescent="0.3">
      <c r="A2021" s="33"/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P2021" s="34"/>
      <c r="Q2021" s="34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</row>
    <row r="2022" spans="1:80" s="35" customFormat="1" x14ac:dyDescent="0.3">
      <c r="A2022" s="33"/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P2022" s="34"/>
      <c r="Q2022" s="34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</row>
    <row r="2023" spans="1:80" s="35" customFormat="1" x14ac:dyDescent="0.3">
      <c r="A2023" s="33"/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P2023" s="34"/>
      <c r="Q2023" s="34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</row>
    <row r="2024" spans="1:80" s="35" customFormat="1" x14ac:dyDescent="0.3">
      <c r="A2024" s="33"/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P2024" s="34"/>
      <c r="Q2024" s="34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</row>
    <row r="2025" spans="1:80" s="35" customFormat="1" x14ac:dyDescent="0.3">
      <c r="A2025" s="33"/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P2025" s="34"/>
      <c r="Q2025" s="34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</row>
    <row r="2026" spans="1:80" s="35" customFormat="1" x14ac:dyDescent="0.3">
      <c r="A2026" s="33"/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P2026" s="34"/>
      <c r="Q2026" s="34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</row>
    <row r="2027" spans="1:80" s="35" customFormat="1" x14ac:dyDescent="0.3">
      <c r="A2027" s="33"/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P2027" s="34"/>
      <c r="Q2027" s="34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</row>
    <row r="2028" spans="1:80" s="35" customFormat="1" x14ac:dyDescent="0.3">
      <c r="A2028" s="33"/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P2028" s="34"/>
      <c r="Q2028" s="34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</row>
    <row r="2029" spans="1:80" s="35" customFormat="1" x14ac:dyDescent="0.3">
      <c r="A2029" s="33"/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P2029" s="34"/>
      <c r="Q2029" s="34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</row>
    <row r="2030" spans="1:80" s="35" customFormat="1" x14ac:dyDescent="0.3">
      <c r="A2030" s="33"/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P2030" s="34"/>
      <c r="Q2030" s="34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</row>
    <row r="2031" spans="1:80" s="35" customFormat="1" x14ac:dyDescent="0.3">
      <c r="A2031" s="33"/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P2031" s="34"/>
      <c r="Q2031" s="34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</row>
    <row r="2032" spans="1:80" s="35" customFormat="1" x14ac:dyDescent="0.3">
      <c r="A2032" s="33"/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P2032" s="34"/>
      <c r="Q2032" s="34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</row>
    <row r="2033" spans="1:80" s="35" customFormat="1" x14ac:dyDescent="0.3">
      <c r="A2033" s="33"/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P2033" s="34"/>
      <c r="Q2033" s="34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</row>
    <row r="2034" spans="1:80" s="35" customFormat="1" x14ac:dyDescent="0.3">
      <c r="A2034" s="33"/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P2034" s="34"/>
      <c r="Q2034" s="34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</row>
    <row r="2035" spans="1:80" s="35" customFormat="1" x14ac:dyDescent="0.3">
      <c r="A2035" s="33"/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P2035" s="34"/>
      <c r="Q2035" s="34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</row>
    <row r="2036" spans="1:80" s="35" customFormat="1" x14ac:dyDescent="0.3">
      <c r="A2036" s="33"/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P2036" s="34"/>
      <c r="Q2036" s="34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</row>
    <row r="2037" spans="1:80" s="35" customFormat="1" x14ac:dyDescent="0.3">
      <c r="A2037" s="33"/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P2037" s="34"/>
      <c r="Q2037" s="34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</row>
    <row r="2038" spans="1:80" s="35" customFormat="1" x14ac:dyDescent="0.3">
      <c r="A2038" s="33"/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P2038" s="34"/>
      <c r="Q2038" s="34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</row>
    <row r="2039" spans="1:80" s="35" customFormat="1" x14ac:dyDescent="0.3">
      <c r="A2039" s="33"/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P2039" s="34"/>
      <c r="Q2039" s="34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</row>
    <row r="2040" spans="1:80" s="35" customFormat="1" x14ac:dyDescent="0.3">
      <c r="A2040" s="33"/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P2040" s="34"/>
      <c r="Q2040" s="34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</row>
    <row r="2041" spans="1:80" s="35" customFormat="1" x14ac:dyDescent="0.3">
      <c r="A2041" s="33"/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P2041" s="34"/>
      <c r="Q2041" s="34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</row>
    <row r="2042" spans="1:80" s="35" customFormat="1" x14ac:dyDescent="0.3">
      <c r="A2042" s="33"/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P2042" s="34"/>
      <c r="Q2042" s="34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</row>
    <row r="2043" spans="1:80" s="35" customFormat="1" x14ac:dyDescent="0.3">
      <c r="A2043" s="33"/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P2043" s="34"/>
      <c r="Q2043" s="34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</row>
    <row r="2044" spans="1:80" s="35" customFormat="1" x14ac:dyDescent="0.3">
      <c r="A2044" s="33"/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P2044" s="34"/>
      <c r="Q2044" s="34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</row>
    <row r="2045" spans="1:80" s="35" customFormat="1" x14ac:dyDescent="0.3">
      <c r="A2045" s="33"/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P2045" s="34"/>
      <c r="Q2045" s="34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</row>
    <row r="2046" spans="1:80" s="35" customFormat="1" x14ac:dyDescent="0.3">
      <c r="A2046" s="33"/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P2046" s="34"/>
      <c r="Q2046" s="34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</row>
    <row r="2047" spans="1:80" s="35" customFormat="1" x14ac:dyDescent="0.3">
      <c r="A2047" s="33"/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P2047" s="34"/>
      <c r="Q2047" s="34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</row>
    <row r="2048" spans="1:80" s="35" customFormat="1" x14ac:dyDescent="0.3">
      <c r="A2048" s="33"/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P2048" s="34"/>
      <c r="Q2048" s="34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</row>
    <row r="2049" spans="1:80" s="35" customFormat="1" x14ac:dyDescent="0.3">
      <c r="A2049" s="33"/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P2049" s="34"/>
      <c r="Q2049" s="34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</row>
    <row r="2050" spans="1:80" s="35" customFormat="1" x14ac:dyDescent="0.3">
      <c r="A2050" s="33"/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P2050" s="34"/>
      <c r="Q2050" s="34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</row>
    <row r="2051" spans="1:80" s="35" customFormat="1" x14ac:dyDescent="0.3">
      <c r="A2051" s="33"/>
      <c r="B2051" s="34"/>
      <c r="C2051" s="34"/>
      <c r="D2051" s="34"/>
      <c r="E2051" s="34"/>
      <c r="F2051" s="34"/>
      <c r="G2051" s="34"/>
      <c r="H2051" s="34"/>
      <c r="I2051" s="34"/>
      <c r="J2051" s="34"/>
      <c r="K2051" s="34"/>
      <c r="L2051" s="34"/>
      <c r="M2051" s="34"/>
      <c r="N2051" s="34"/>
      <c r="P2051" s="34"/>
      <c r="Q2051" s="34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</row>
    <row r="2052" spans="1:80" s="35" customFormat="1" x14ac:dyDescent="0.3">
      <c r="A2052" s="33"/>
      <c r="B2052" s="34"/>
      <c r="C2052" s="34"/>
      <c r="D2052" s="34"/>
      <c r="E2052" s="34"/>
      <c r="F2052" s="34"/>
      <c r="G2052" s="34"/>
      <c r="H2052" s="34"/>
      <c r="I2052" s="34"/>
      <c r="J2052" s="34"/>
      <c r="K2052" s="34"/>
      <c r="L2052" s="34"/>
      <c r="M2052" s="34"/>
      <c r="N2052" s="34"/>
      <c r="P2052" s="34"/>
      <c r="Q2052" s="34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</row>
    <row r="2053" spans="1:80" s="35" customFormat="1" x14ac:dyDescent="0.3">
      <c r="A2053" s="33"/>
      <c r="B2053" s="34"/>
      <c r="C2053" s="34"/>
      <c r="D2053" s="34"/>
      <c r="E2053" s="34"/>
      <c r="F2053" s="34"/>
      <c r="G2053" s="34"/>
      <c r="H2053" s="34"/>
      <c r="I2053" s="34"/>
      <c r="J2053" s="34"/>
      <c r="K2053" s="34"/>
      <c r="L2053" s="34"/>
      <c r="M2053" s="34"/>
      <c r="N2053" s="34"/>
      <c r="P2053" s="34"/>
      <c r="Q2053" s="34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</row>
    <row r="2054" spans="1:80" s="35" customFormat="1" x14ac:dyDescent="0.3">
      <c r="A2054" s="33"/>
      <c r="B2054" s="34"/>
      <c r="C2054" s="34"/>
      <c r="D2054" s="34"/>
      <c r="E2054" s="34"/>
      <c r="F2054" s="34"/>
      <c r="G2054" s="34"/>
      <c r="H2054" s="34"/>
      <c r="I2054" s="34"/>
      <c r="J2054" s="34"/>
      <c r="K2054" s="34"/>
      <c r="L2054" s="34"/>
      <c r="M2054" s="34"/>
      <c r="N2054" s="34"/>
      <c r="P2054" s="34"/>
      <c r="Q2054" s="34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</row>
    <row r="2055" spans="1:80" s="35" customFormat="1" x14ac:dyDescent="0.3">
      <c r="A2055" s="33"/>
      <c r="B2055" s="34"/>
      <c r="C2055" s="34"/>
      <c r="D2055" s="34"/>
      <c r="E2055" s="34"/>
      <c r="F2055" s="34"/>
      <c r="G2055" s="34"/>
      <c r="H2055" s="34"/>
      <c r="I2055" s="34"/>
      <c r="J2055" s="34"/>
      <c r="K2055" s="34"/>
      <c r="L2055" s="34"/>
      <c r="M2055" s="34"/>
      <c r="N2055" s="34"/>
      <c r="P2055" s="34"/>
      <c r="Q2055" s="34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</row>
    <row r="2056" spans="1:80" s="35" customFormat="1" x14ac:dyDescent="0.3">
      <c r="A2056" s="33"/>
      <c r="B2056" s="34"/>
      <c r="C2056" s="34"/>
      <c r="D2056" s="34"/>
      <c r="E2056" s="34"/>
      <c r="F2056" s="34"/>
      <c r="G2056" s="34"/>
      <c r="H2056" s="34"/>
      <c r="I2056" s="34"/>
      <c r="J2056" s="34"/>
      <c r="K2056" s="34"/>
      <c r="L2056" s="34"/>
      <c r="M2056" s="34"/>
      <c r="N2056" s="34"/>
      <c r="P2056" s="34"/>
      <c r="Q2056" s="34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</row>
    <row r="2057" spans="1:80" s="35" customFormat="1" x14ac:dyDescent="0.3">
      <c r="A2057" s="33"/>
      <c r="B2057" s="34"/>
      <c r="C2057" s="34"/>
      <c r="D2057" s="34"/>
      <c r="E2057" s="34"/>
      <c r="F2057" s="34"/>
      <c r="G2057" s="34"/>
      <c r="H2057" s="34"/>
      <c r="I2057" s="34"/>
      <c r="J2057" s="34"/>
      <c r="K2057" s="34"/>
      <c r="L2057" s="34"/>
      <c r="M2057" s="34"/>
      <c r="N2057" s="34"/>
      <c r="P2057" s="34"/>
      <c r="Q2057" s="34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</row>
    <row r="2058" spans="1:80" s="35" customFormat="1" x14ac:dyDescent="0.3">
      <c r="A2058" s="33"/>
      <c r="B2058" s="34"/>
      <c r="C2058" s="34"/>
      <c r="D2058" s="34"/>
      <c r="E2058" s="34"/>
      <c r="F2058" s="34"/>
      <c r="G2058" s="34"/>
      <c r="H2058" s="34"/>
      <c r="I2058" s="34"/>
      <c r="J2058" s="34"/>
      <c r="K2058" s="34"/>
      <c r="L2058" s="34"/>
      <c r="M2058" s="34"/>
      <c r="N2058" s="34"/>
      <c r="P2058" s="34"/>
      <c r="Q2058" s="34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</row>
    <row r="2059" spans="1:80" s="35" customFormat="1" x14ac:dyDescent="0.3">
      <c r="A2059" s="33"/>
      <c r="B2059" s="34"/>
      <c r="C2059" s="34"/>
      <c r="D2059" s="34"/>
      <c r="E2059" s="34"/>
      <c r="F2059" s="34"/>
      <c r="G2059" s="34"/>
      <c r="H2059" s="34"/>
      <c r="I2059" s="34"/>
      <c r="J2059" s="34"/>
      <c r="K2059" s="34"/>
      <c r="L2059" s="34"/>
      <c r="M2059" s="34"/>
      <c r="N2059" s="34"/>
      <c r="P2059" s="34"/>
      <c r="Q2059" s="34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</row>
    <row r="2060" spans="1:80" s="35" customFormat="1" x14ac:dyDescent="0.3">
      <c r="A2060" s="33"/>
      <c r="B2060" s="34"/>
      <c r="C2060" s="34"/>
      <c r="D2060" s="34"/>
      <c r="E2060" s="34"/>
      <c r="F2060" s="34"/>
      <c r="G2060" s="34"/>
      <c r="H2060" s="34"/>
      <c r="I2060" s="34"/>
      <c r="J2060" s="34"/>
      <c r="K2060" s="34"/>
      <c r="L2060" s="34"/>
      <c r="M2060" s="34"/>
      <c r="N2060" s="34"/>
      <c r="P2060" s="34"/>
      <c r="Q2060" s="34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</row>
    <row r="2061" spans="1:80" s="35" customFormat="1" x14ac:dyDescent="0.3">
      <c r="A2061" s="33"/>
      <c r="B2061" s="34"/>
      <c r="C2061" s="34"/>
      <c r="D2061" s="34"/>
      <c r="E2061" s="34"/>
      <c r="F2061" s="34"/>
      <c r="G2061" s="34"/>
      <c r="H2061" s="34"/>
      <c r="I2061" s="34"/>
      <c r="J2061" s="34"/>
      <c r="K2061" s="34"/>
      <c r="L2061" s="34"/>
      <c r="M2061" s="34"/>
      <c r="N2061" s="34"/>
      <c r="P2061" s="34"/>
      <c r="Q2061" s="34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</row>
    <row r="2062" spans="1:80" s="35" customFormat="1" x14ac:dyDescent="0.3">
      <c r="A2062" s="33"/>
      <c r="B2062" s="34"/>
      <c r="C2062" s="34"/>
      <c r="D2062" s="34"/>
      <c r="E2062" s="34"/>
      <c r="F2062" s="34"/>
      <c r="G2062" s="34"/>
      <c r="H2062" s="34"/>
      <c r="I2062" s="34"/>
      <c r="J2062" s="34"/>
      <c r="K2062" s="34"/>
      <c r="L2062" s="34"/>
      <c r="M2062" s="34"/>
      <c r="N2062" s="34"/>
      <c r="P2062" s="34"/>
      <c r="Q2062" s="34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</row>
    <row r="2063" spans="1:80" s="35" customFormat="1" x14ac:dyDescent="0.3">
      <c r="A2063" s="33"/>
      <c r="B2063" s="34"/>
      <c r="C2063" s="34"/>
      <c r="D2063" s="34"/>
      <c r="E2063" s="34"/>
      <c r="F2063" s="34"/>
      <c r="G2063" s="34"/>
      <c r="H2063" s="34"/>
      <c r="I2063" s="34"/>
      <c r="J2063" s="34"/>
      <c r="K2063" s="34"/>
      <c r="L2063" s="34"/>
      <c r="M2063" s="34"/>
      <c r="N2063" s="34"/>
      <c r="P2063" s="34"/>
      <c r="Q2063" s="34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</row>
    <row r="2064" spans="1:80" s="35" customFormat="1" x14ac:dyDescent="0.3">
      <c r="A2064" s="33"/>
      <c r="B2064" s="34"/>
      <c r="C2064" s="34"/>
      <c r="D2064" s="34"/>
      <c r="E2064" s="34"/>
      <c r="F2064" s="34"/>
      <c r="G2064" s="34"/>
      <c r="H2064" s="34"/>
      <c r="I2064" s="34"/>
      <c r="J2064" s="34"/>
      <c r="K2064" s="34"/>
      <c r="L2064" s="34"/>
      <c r="M2064" s="34"/>
      <c r="N2064" s="34"/>
      <c r="P2064" s="34"/>
      <c r="Q2064" s="34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</row>
    <row r="2065" spans="1:80" s="35" customFormat="1" x14ac:dyDescent="0.3">
      <c r="A2065" s="33"/>
      <c r="B2065" s="34"/>
      <c r="C2065" s="34"/>
      <c r="D2065" s="34"/>
      <c r="E2065" s="34"/>
      <c r="F2065" s="34"/>
      <c r="G2065" s="34"/>
      <c r="H2065" s="34"/>
      <c r="I2065" s="34"/>
      <c r="J2065" s="34"/>
      <c r="K2065" s="34"/>
      <c r="L2065" s="34"/>
      <c r="M2065" s="34"/>
      <c r="N2065" s="34"/>
      <c r="P2065" s="34"/>
      <c r="Q2065" s="34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</row>
    <row r="2066" spans="1:80" s="35" customFormat="1" x14ac:dyDescent="0.3">
      <c r="A2066" s="33"/>
      <c r="B2066" s="34"/>
      <c r="C2066" s="34"/>
      <c r="D2066" s="34"/>
      <c r="E2066" s="34"/>
      <c r="F2066" s="34"/>
      <c r="G2066" s="34"/>
      <c r="H2066" s="34"/>
      <c r="I2066" s="34"/>
      <c r="J2066" s="34"/>
      <c r="K2066" s="34"/>
      <c r="L2066" s="34"/>
      <c r="M2066" s="34"/>
      <c r="N2066" s="34"/>
      <c r="P2066" s="34"/>
      <c r="Q2066" s="34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</row>
    <row r="2067" spans="1:80" s="35" customFormat="1" x14ac:dyDescent="0.3">
      <c r="A2067" s="33"/>
      <c r="B2067" s="34"/>
      <c r="C2067" s="34"/>
      <c r="D2067" s="34"/>
      <c r="E2067" s="34"/>
      <c r="F2067" s="34"/>
      <c r="G2067" s="34"/>
      <c r="H2067" s="34"/>
      <c r="I2067" s="34"/>
      <c r="J2067" s="34"/>
      <c r="K2067" s="34"/>
      <c r="L2067" s="34"/>
      <c r="M2067" s="34"/>
      <c r="N2067" s="34"/>
      <c r="P2067" s="34"/>
      <c r="Q2067" s="34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</row>
    <row r="2068" spans="1:80" s="35" customFormat="1" x14ac:dyDescent="0.3">
      <c r="A2068" s="33"/>
      <c r="B2068" s="34"/>
      <c r="C2068" s="34"/>
      <c r="D2068" s="34"/>
      <c r="E2068" s="34"/>
      <c r="F2068" s="34"/>
      <c r="G2068" s="34"/>
      <c r="H2068" s="34"/>
      <c r="I2068" s="34"/>
      <c r="J2068" s="34"/>
      <c r="K2068" s="34"/>
      <c r="L2068" s="34"/>
      <c r="M2068" s="34"/>
      <c r="N2068" s="34"/>
      <c r="P2068" s="34"/>
      <c r="Q2068" s="34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</row>
    <row r="2069" spans="1:80" s="35" customFormat="1" x14ac:dyDescent="0.3">
      <c r="A2069" s="33"/>
      <c r="B2069" s="34"/>
      <c r="C2069" s="34"/>
      <c r="D2069" s="34"/>
      <c r="E2069" s="34"/>
      <c r="F2069" s="34"/>
      <c r="G2069" s="34"/>
      <c r="H2069" s="34"/>
      <c r="I2069" s="34"/>
      <c r="J2069" s="34"/>
      <c r="K2069" s="34"/>
      <c r="L2069" s="34"/>
      <c r="M2069" s="34"/>
      <c r="N2069" s="34"/>
      <c r="P2069" s="34"/>
      <c r="Q2069" s="34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</row>
    <row r="2070" spans="1:80" s="35" customFormat="1" x14ac:dyDescent="0.3">
      <c r="A2070" s="33"/>
      <c r="B2070" s="34"/>
      <c r="C2070" s="34"/>
      <c r="D2070" s="34"/>
      <c r="E2070" s="34"/>
      <c r="F2070" s="34"/>
      <c r="G2070" s="34"/>
      <c r="H2070" s="34"/>
      <c r="I2070" s="34"/>
      <c r="J2070" s="34"/>
      <c r="K2070" s="34"/>
      <c r="L2070" s="34"/>
      <c r="M2070" s="34"/>
      <c r="N2070" s="34"/>
      <c r="P2070" s="34"/>
      <c r="Q2070" s="34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</row>
    <row r="2071" spans="1:80" s="35" customFormat="1" x14ac:dyDescent="0.3">
      <c r="A2071" s="33"/>
      <c r="B2071" s="34"/>
      <c r="C2071" s="34"/>
      <c r="D2071" s="34"/>
      <c r="E2071" s="34"/>
      <c r="F2071" s="34"/>
      <c r="G2071" s="34"/>
      <c r="H2071" s="34"/>
      <c r="I2071" s="34"/>
      <c r="J2071" s="34"/>
      <c r="K2071" s="34"/>
      <c r="L2071" s="34"/>
      <c r="M2071" s="34"/>
      <c r="N2071" s="34"/>
      <c r="P2071" s="34"/>
      <c r="Q2071" s="34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</row>
    <row r="2072" spans="1:80" s="35" customFormat="1" x14ac:dyDescent="0.3">
      <c r="A2072" s="33"/>
      <c r="B2072" s="34"/>
      <c r="C2072" s="34"/>
      <c r="D2072" s="34"/>
      <c r="E2072" s="34"/>
      <c r="F2072" s="34"/>
      <c r="G2072" s="34"/>
      <c r="H2072" s="34"/>
      <c r="I2072" s="34"/>
      <c r="J2072" s="34"/>
      <c r="K2072" s="34"/>
      <c r="L2072" s="34"/>
      <c r="M2072" s="34"/>
      <c r="N2072" s="34"/>
      <c r="P2072" s="34"/>
      <c r="Q2072" s="34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</row>
    <row r="2073" spans="1:80" s="35" customFormat="1" x14ac:dyDescent="0.3">
      <c r="A2073" s="33"/>
      <c r="B2073" s="34"/>
      <c r="C2073" s="34"/>
      <c r="D2073" s="34"/>
      <c r="E2073" s="34"/>
      <c r="F2073" s="34"/>
      <c r="G2073" s="34"/>
      <c r="H2073" s="34"/>
      <c r="I2073" s="34"/>
      <c r="J2073" s="34"/>
      <c r="K2073" s="34"/>
      <c r="L2073" s="34"/>
      <c r="M2073" s="34"/>
      <c r="N2073" s="34"/>
      <c r="P2073" s="34"/>
      <c r="Q2073" s="34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</row>
    <row r="2074" spans="1:80" s="35" customFormat="1" x14ac:dyDescent="0.3">
      <c r="A2074" s="33"/>
      <c r="B2074" s="34"/>
      <c r="C2074" s="34"/>
      <c r="D2074" s="34"/>
      <c r="E2074" s="34"/>
      <c r="F2074" s="34"/>
      <c r="G2074" s="34"/>
      <c r="H2074" s="34"/>
      <c r="I2074" s="34"/>
      <c r="J2074" s="34"/>
      <c r="K2074" s="34"/>
      <c r="L2074" s="34"/>
      <c r="M2074" s="34"/>
      <c r="N2074" s="34"/>
      <c r="P2074" s="34"/>
      <c r="Q2074" s="34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</row>
    <row r="2075" spans="1:80" s="35" customFormat="1" x14ac:dyDescent="0.3">
      <c r="A2075" s="33"/>
      <c r="B2075" s="34"/>
      <c r="C2075" s="34"/>
      <c r="D2075" s="34"/>
      <c r="E2075" s="34"/>
      <c r="F2075" s="34"/>
      <c r="G2075" s="34"/>
      <c r="H2075" s="34"/>
      <c r="I2075" s="34"/>
      <c r="J2075" s="34"/>
      <c r="K2075" s="34"/>
      <c r="L2075" s="34"/>
      <c r="M2075" s="34"/>
      <c r="N2075" s="34"/>
      <c r="P2075" s="34"/>
      <c r="Q2075" s="34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</row>
    <row r="2076" spans="1:80" s="35" customFormat="1" x14ac:dyDescent="0.3">
      <c r="A2076" s="33"/>
      <c r="B2076" s="34"/>
      <c r="C2076" s="34"/>
      <c r="D2076" s="34"/>
      <c r="E2076" s="34"/>
      <c r="F2076" s="34"/>
      <c r="G2076" s="34"/>
      <c r="H2076" s="34"/>
      <c r="I2076" s="34"/>
      <c r="J2076" s="34"/>
      <c r="K2076" s="34"/>
      <c r="L2076" s="34"/>
      <c r="M2076" s="34"/>
      <c r="N2076" s="34"/>
      <c r="P2076" s="34"/>
      <c r="Q2076" s="34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</row>
    <row r="2077" spans="1:80" s="35" customFormat="1" x14ac:dyDescent="0.3">
      <c r="A2077" s="33"/>
      <c r="B2077" s="34"/>
      <c r="C2077" s="34"/>
      <c r="D2077" s="34"/>
      <c r="E2077" s="34"/>
      <c r="F2077" s="34"/>
      <c r="G2077" s="34"/>
      <c r="H2077" s="34"/>
      <c r="I2077" s="34"/>
      <c r="J2077" s="34"/>
      <c r="K2077" s="34"/>
      <c r="L2077" s="34"/>
      <c r="M2077" s="34"/>
      <c r="N2077" s="34"/>
      <c r="P2077" s="34"/>
      <c r="Q2077" s="34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</row>
    <row r="2078" spans="1:80" s="35" customFormat="1" x14ac:dyDescent="0.3">
      <c r="A2078" s="33"/>
      <c r="B2078" s="34"/>
      <c r="C2078" s="34"/>
      <c r="D2078" s="34"/>
      <c r="E2078" s="34"/>
      <c r="F2078" s="34"/>
      <c r="G2078" s="34"/>
      <c r="H2078" s="34"/>
      <c r="I2078" s="34"/>
      <c r="J2078" s="34"/>
      <c r="K2078" s="34"/>
      <c r="L2078" s="34"/>
      <c r="M2078" s="34"/>
      <c r="N2078" s="34"/>
      <c r="P2078" s="34"/>
      <c r="Q2078" s="34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</row>
    <row r="2079" spans="1:80" s="35" customFormat="1" x14ac:dyDescent="0.3">
      <c r="A2079" s="33"/>
      <c r="B2079" s="34"/>
      <c r="C2079" s="34"/>
      <c r="D2079" s="34"/>
      <c r="E2079" s="34"/>
      <c r="F2079" s="34"/>
      <c r="G2079" s="34"/>
      <c r="H2079" s="34"/>
      <c r="I2079" s="34"/>
      <c r="J2079" s="34"/>
      <c r="K2079" s="34"/>
      <c r="L2079" s="34"/>
      <c r="M2079" s="34"/>
      <c r="N2079" s="34"/>
      <c r="P2079" s="34"/>
      <c r="Q2079" s="34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</row>
    <row r="2080" spans="1:80" s="35" customFormat="1" x14ac:dyDescent="0.3">
      <c r="A2080" s="33"/>
      <c r="B2080" s="34"/>
      <c r="C2080" s="34"/>
      <c r="D2080" s="34"/>
      <c r="E2080" s="34"/>
      <c r="F2080" s="34"/>
      <c r="G2080" s="34"/>
      <c r="H2080" s="34"/>
      <c r="I2080" s="34"/>
      <c r="J2080" s="34"/>
      <c r="K2080" s="34"/>
      <c r="L2080" s="34"/>
      <c r="M2080" s="34"/>
      <c r="N2080" s="34"/>
      <c r="P2080" s="34"/>
      <c r="Q2080" s="34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</row>
    <row r="2081" spans="1:80" s="35" customFormat="1" x14ac:dyDescent="0.3">
      <c r="A2081" s="33"/>
      <c r="B2081" s="34"/>
      <c r="C2081" s="34"/>
      <c r="D2081" s="34"/>
      <c r="E2081" s="34"/>
      <c r="F2081" s="34"/>
      <c r="G2081" s="34"/>
      <c r="H2081" s="34"/>
      <c r="I2081" s="34"/>
      <c r="J2081" s="34"/>
      <c r="K2081" s="34"/>
      <c r="L2081" s="34"/>
      <c r="M2081" s="34"/>
      <c r="N2081" s="34"/>
      <c r="P2081" s="34"/>
      <c r="Q2081" s="34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</row>
    <row r="2082" spans="1:80" s="35" customFormat="1" x14ac:dyDescent="0.3">
      <c r="A2082" s="33"/>
      <c r="B2082" s="34"/>
      <c r="C2082" s="34"/>
      <c r="D2082" s="34"/>
      <c r="E2082" s="34"/>
      <c r="F2082" s="34"/>
      <c r="G2082" s="34"/>
      <c r="H2082" s="34"/>
      <c r="I2082" s="34"/>
      <c r="J2082" s="34"/>
      <c r="K2082" s="34"/>
      <c r="L2082" s="34"/>
      <c r="M2082" s="34"/>
      <c r="N2082" s="34"/>
      <c r="P2082" s="34"/>
      <c r="Q2082" s="34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</row>
    <row r="2083" spans="1:80" s="35" customFormat="1" x14ac:dyDescent="0.3">
      <c r="A2083" s="33"/>
      <c r="B2083" s="34"/>
      <c r="C2083" s="34"/>
      <c r="D2083" s="34"/>
      <c r="E2083" s="34"/>
      <c r="F2083" s="34"/>
      <c r="G2083" s="34"/>
      <c r="H2083" s="34"/>
      <c r="I2083" s="34"/>
      <c r="J2083" s="34"/>
      <c r="K2083" s="34"/>
      <c r="L2083" s="34"/>
      <c r="M2083" s="34"/>
      <c r="N2083" s="34"/>
      <c r="P2083" s="34"/>
      <c r="Q2083" s="34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</row>
    <row r="2084" spans="1:80" s="35" customFormat="1" x14ac:dyDescent="0.3">
      <c r="A2084" s="33"/>
      <c r="B2084" s="34"/>
      <c r="C2084" s="34"/>
      <c r="D2084" s="34"/>
      <c r="E2084" s="34"/>
      <c r="F2084" s="34"/>
      <c r="G2084" s="34"/>
      <c r="H2084" s="34"/>
      <c r="I2084" s="34"/>
      <c r="J2084" s="34"/>
      <c r="K2084" s="34"/>
      <c r="L2084" s="34"/>
      <c r="M2084" s="34"/>
      <c r="N2084" s="34"/>
      <c r="P2084" s="34"/>
      <c r="Q2084" s="34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</row>
    <row r="2085" spans="1:80" s="35" customFormat="1" x14ac:dyDescent="0.3">
      <c r="A2085" s="33"/>
      <c r="B2085" s="34"/>
      <c r="C2085" s="34"/>
      <c r="D2085" s="34"/>
      <c r="E2085" s="34"/>
      <c r="F2085" s="34"/>
      <c r="G2085" s="34"/>
      <c r="H2085" s="34"/>
      <c r="I2085" s="34"/>
      <c r="J2085" s="34"/>
      <c r="K2085" s="34"/>
      <c r="L2085" s="34"/>
      <c r="M2085" s="34"/>
      <c r="N2085" s="34"/>
      <c r="P2085" s="34"/>
      <c r="Q2085" s="34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</row>
    <row r="2086" spans="1:80" s="35" customFormat="1" x14ac:dyDescent="0.3">
      <c r="A2086" s="33"/>
      <c r="B2086" s="34"/>
      <c r="C2086" s="34"/>
      <c r="D2086" s="34"/>
      <c r="E2086" s="34"/>
      <c r="F2086" s="34"/>
      <c r="G2086" s="34"/>
      <c r="H2086" s="34"/>
      <c r="I2086" s="34"/>
      <c r="J2086" s="34"/>
      <c r="K2086" s="34"/>
      <c r="L2086" s="34"/>
      <c r="M2086" s="34"/>
      <c r="N2086" s="34"/>
      <c r="P2086" s="34"/>
      <c r="Q2086" s="34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</row>
    <row r="2087" spans="1:80" s="35" customFormat="1" x14ac:dyDescent="0.3">
      <c r="A2087" s="33"/>
      <c r="B2087" s="34"/>
      <c r="C2087" s="34"/>
      <c r="D2087" s="34"/>
      <c r="E2087" s="34"/>
      <c r="F2087" s="34"/>
      <c r="G2087" s="34"/>
      <c r="H2087" s="34"/>
      <c r="I2087" s="34"/>
      <c r="J2087" s="34"/>
      <c r="K2087" s="34"/>
      <c r="L2087" s="34"/>
      <c r="M2087" s="34"/>
      <c r="N2087" s="34"/>
      <c r="P2087" s="34"/>
      <c r="Q2087" s="34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</row>
    <row r="2088" spans="1:80" s="35" customFormat="1" x14ac:dyDescent="0.3">
      <c r="A2088" s="33"/>
      <c r="B2088" s="34"/>
      <c r="C2088" s="34"/>
      <c r="D2088" s="34"/>
      <c r="E2088" s="34"/>
      <c r="F2088" s="34"/>
      <c r="G2088" s="34"/>
      <c r="H2088" s="34"/>
      <c r="I2088" s="34"/>
      <c r="J2088" s="34"/>
      <c r="K2088" s="34"/>
      <c r="L2088" s="34"/>
      <c r="M2088" s="34"/>
      <c r="N2088" s="34"/>
      <c r="P2088" s="34"/>
      <c r="Q2088" s="34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</row>
    <row r="2089" spans="1:80" s="35" customFormat="1" x14ac:dyDescent="0.3">
      <c r="A2089" s="33"/>
      <c r="B2089" s="34"/>
      <c r="C2089" s="34"/>
      <c r="D2089" s="34"/>
      <c r="E2089" s="34"/>
      <c r="F2089" s="34"/>
      <c r="G2089" s="34"/>
      <c r="H2089" s="34"/>
      <c r="I2089" s="34"/>
      <c r="J2089" s="34"/>
      <c r="K2089" s="34"/>
      <c r="L2089" s="34"/>
      <c r="M2089" s="34"/>
      <c r="N2089" s="34"/>
      <c r="P2089" s="34"/>
      <c r="Q2089" s="34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</row>
    <row r="2090" spans="1:80" s="35" customFormat="1" x14ac:dyDescent="0.3">
      <c r="A2090" s="33"/>
      <c r="B2090" s="34"/>
      <c r="C2090" s="34"/>
      <c r="D2090" s="34"/>
      <c r="E2090" s="34"/>
      <c r="F2090" s="34"/>
      <c r="G2090" s="34"/>
      <c r="H2090" s="34"/>
      <c r="I2090" s="34"/>
      <c r="J2090" s="34"/>
      <c r="K2090" s="34"/>
      <c r="L2090" s="34"/>
      <c r="M2090" s="34"/>
      <c r="N2090" s="34"/>
      <c r="P2090" s="34"/>
      <c r="Q2090" s="34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</row>
    <row r="2091" spans="1:80" s="35" customFormat="1" x14ac:dyDescent="0.3">
      <c r="A2091" s="33"/>
      <c r="B2091" s="34"/>
      <c r="C2091" s="34"/>
      <c r="D2091" s="34"/>
      <c r="E2091" s="34"/>
      <c r="F2091" s="34"/>
      <c r="G2091" s="34"/>
      <c r="H2091" s="34"/>
      <c r="I2091" s="34"/>
      <c r="J2091" s="34"/>
      <c r="K2091" s="34"/>
      <c r="L2091" s="34"/>
      <c r="M2091" s="34"/>
      <c r="N2091" s="34"/>
      <c r="P2091" s="34"/>
      <c r="Q2091" s="34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</row>
    <row r="2092" spans="1:80" s="35" customFormat="1" x14ac:dyDescent="0.3">
      <c r="A2092" s="33"/>
      <c r="B2092" s="34"/>
      <c r="C2092" s="34"/>
      <c r="D2092" s="34"/>
      <c r="E2092" s="34"/>
      <c r="F2092" s="34"/>
      <c r="G2092" s="34"/>
      <c r="H2092" s="34"/>
      <c r="I2092" s="34"/>
      <c r="J2092" s="34"/>
      <c r="K2092" s="34"/>
      <c r="L2092" s="34"/>
      <c r="M2092" s="34"/>
      <c r="N2092" s="34"/>
      <c r="P2092" s="34"/>
      <c r="Q2092" s="34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</row>
    <row r="2093" spans="1:80" s="35" customFormat="1" x14ac:dyDescent="0.3">
      <c r="A2093" s="33"/>
      <c r="B2093" s="34"/>
      <c r="C2093" s="34"/>
      <c r="D2093" s="34"/>
      <c r="E2093" s="34"/>
      <c r="F2093" s="34"/>
      <c r="G2093" s="34"/>
      <c r="H2093" s="34"/>
      <c r="I2093" s="34"/>
      <c r="J2093" s="34"/>
      <c r="K2093" s="34"/>
      <c r="L2093" s="34"/>
      <c r="M2093" s="34"/>
      <c r="N2093" s="34"/>
      <c r="P2093" s="34"/>
      <c r="Q2093" s="34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</row>
    <row r="2094" spans="1:80" s="35" customFormat="1" x14ac:dyDescent="0.3">
      <c r="A2094" s="33"/>
      <c r="B2094" s="34"/>
      <c r="C2094" s="34"/>
      <c r="D2094" s="34"/>
      <c r="E2094" s="34"/>
      <c r="F2094" s="34"/>
      <c r="G2094" s="34"/>
      <c r="H2094" s="34"/>
      <c r="I2094" s="34"/>
      <c r="J2094" s="34"/>
      <c r="K2094" s="34"/>
      <c r="L2094" s="34"/>
      <c r="M2094" s="34"/>
      <c r="N2094" s="34"/>
      <c r="P2094" s="34"/>
      <c r="Q2094" s="34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</row>
    <row r="2095" spans="1:80" s="35" customFormat="1" x14ac:dyDescent="0.3">
      <c r="A2095" s="33"/>
      <c r="B2095" s="34"/>
      <c r="C2095" s="34"/>
      <c r="D2095" s="34"/>
      <c r="E2095" s="34"/>
      <c r="F2095" s="34"/>
      <c r="G2095" s="34"/>
      <c r="H2095" s="34"/>
      <c r="I2095" s="34"/>
      <c r="J2095" s="34"/>
      <c r="K2095" s="34"/>
      <c r="L2095" s="34"/>
      <c r="M2095" s="34"/>
      <c r="N2095" s="34"/>
      <c r="P2095" s="34"/>
      <c r="Q2095" s="34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</row>
    <row r="2096" spans="1:80" s="35" customFormat="1" x14ac:dyDescent="0.3">
      <c r="A2096" s="33"/>
      <c r="B2096" s="34"/>
      <c r="C2096" s="34"/>
      <c r="D2096" s="34"/>
      <c r="E2096" s="34"/>
      <c r="F2096" s="34"/>
      <c r="G2096" s="34"/>
      <c r="H2096" s="34"/>
      <c r="I2096" s="34"/>
      <c r="J2096" s="34"/>
      <c r="K2096" s="34"/>
      <c r="L2096" s="34"/>
      <c r="M2096" s="34"/>
      <c r="N2096" s="34"/>
      <c r="P2096" s="34"/>
      <c r="Q2096" s="34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</row>
    <row r="2097" spans="1:80" s="35" customFormat="1" x14ac:dyDescent="0.3">
      <c r="A2097" s="33"/>
      <c r="B2097" s="34"/>
      <c r="C2097" s="34"/>
      <c r="D2097" s="34"/>
      <c r="E2097" s="34"/>
      <c r="F2097" s="34"/>
      <c r="G2097" s="34"/>
      <c r="H2097" s="34"/>
      <c r="I2097" s="34"/>
      <c r="J2097" s="34"/>
      <c r="K2097" s="34"/>
      <c r="L2097" s="34"/>
      <c r="M2097" s="34"/>
      <c r="N2097" s="34"/>
      <c r="P2097" s="34"/>
      <c r="Q2097" s="34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</row>
    <row r="2098" spans="1:80" s="35" customFormat="1" x14ac:dyDescent="0.3">
      <c r="A2098" s="33"/>
      <c r="B2098" s="34"/>
      <c r="C2098" s="34"/>
      <c r="D2098" s="34"/>
      <c r="E2098" s="34"/>
      <c r="F2098" s="34"/>
      <c r="G2098" s="34"/>
      <c r="H2098" s="34"/>
      <c r="I2098" s="34"/>
      <c r="J2098" s="34"/>
      <c r="K2098" s="34"/>
      <c r="L2098" s="34"/>
      <c r="M2098" s="34"/>
      <c r="N2098" s="34"/>
      <c r="P2098" s="34"/>
      <c r="Q2098" s="34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</row>
    <row r="2099" spans="1:80" s="35" customFormat="1" x14ac:dyDescent="0.3">
      <c r="A2099" s="33"/>
      <c r="B2099" s="34"/>
      <c r="C2099" s="34"/>
      <c r="D2099" s="34"/>
      <c r="E2099" s="34"/>
      <c r="F2099" s="34"/>
      <c r="G2099" s="34"/>
      <c r="H2099" s="34"/>
      <c r="I2099" s="34"/>
      <c r="J2099" s="34"/>
      <c r="K2099" s="34"/>
      <c r="L2099" s="34"/>
      <c r="M2099" s="34"/>
      <c r="N2099" s="34"/>
      <c r="P2099" s="34"/>
      <c r="Q2099" s="34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</row>
    <row r="2100" spans="1:80" s="35" customFormat="1" x14ac:dyDescent="0.3">
      <c r="A2100" s="33"/>
      <c r="B2100" s="34"/>
      <c r="C2100" s="34"/>
      <c r="D2100" s="34"/>
      <c r="E2100" s="34"/>
      <c r="F2100" s="34"/>
      <c r="G2100" s="34"/>
      <c r="H2100" s="34"/>
      <c r="I2100" s="34"/>
      <c r="J2100" s="34"/>
      <c r="K2100" s="34"/>
      <c r="L2100" s="34"/>
      <c r="M2100" s="34"/>
      <c r="N2100" s="34"/>
      <c r="P2100" s="34"/>
      <c r="Q2100" s="34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</row>
    <row r="2101" spans="1:80" s="35" customFormat="1" x14ac:dyDescent="0.3">
      <c r="A2101" s="33"/>
      <c r="B2101" s="34"/>
      <c r="C2101" s="34"/>
      <c r="D2101" s="34"/>
      <c r="E2101" s="34"/>
      <c r="F2101" s="34"/>
      <c r="G2101" s="34"/>
      <c r="H2101" s="34"/>
      <c r="I2101" s="34"/>
      <c r="J2101" s="34"/>
      <c r="K2101" s="34"/>
      <c r="L2101" s="34"/>
      <c r="M2101" s="34"/>
      <c r="N2101" s="34"/>
      <c r="P2101" s="34"/>
      <c r="Q2101" s="34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</row>
    <row r="2102" spans="1:80" s="35" customFormat="1" x14ac:dyDescent="0.3">
      <c r="A2102" s="33"/>
      <c r="B2102" s="34"/>
      <c r="C2102" s="34"/>
      <c r="D2102" s="34"/>
      <c r="E2102" s="34"/>
      <c r="F2102" s="34"/>
      <c r="G2102" s="34"/>
      <c r="H2102" s="34"/>
      <c r="I2102" s="34"/>
      <c r="J2102" s="34"/>
      <c r="K2102" s="34"/>
      <c r="L2102" s="34"/>
      <c r="M2102" s="34"/>
      <c r="N2102" s="34"/>
      <c r="P2102" s="34"/>
      <c r="Q2102" s="34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</row>
    <row r="2103" spans="1:80" s="35" customFormat="1" x14ac:dyDescent="0.3">
      <c r="A2103" s="33"/>
      <c r="B2103" s="34"/>
      <c r="C2103" s="34"/>
      <c r="D2103" s="34"/>
      <c r="E2103" s="34"/>
      <c r="F2103" s="34"/>
      <c r="G2103" s="34"/>
      <c r="H2103" s="34"/>
      <c r="I2103" s="34"/>
      <c r="J2103" s="34"/>
      <c r="K2103" s="34"/>
      <c r="L2103" s="34"/>
      <c r="M2103" s="34"/>
      <c r="N2103" s="34"/>
      <c r="P2103" s="34"/>
      <c r="Q2103" s="34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</row>
    <row r="2104" spans="1:80" s="35" customFormat="1" x14ac:dyDescent="0.3">
      <c r="A2104" s="33"/>
      <c r="B2104" s="34"/>
      <c r="C2104" s="34"/>
      <c r="D2104" s="34"/>
      <c r="E2104" s="34"/>
      <c r="F2104" s="34"/>
      <c r="G2104" s="34"/>
      <c r="H2104" s="34"/>
      <c r="I2104" s="34"/>
      <c r="J2104" s="34"/>
      <c r="K2104" s="34"/>
      <c r="L2104" s="34"/>
      <c r="M2104" s="34"/>
      <c r="N2104" s="34"/>
      <c r="P2104" s="34"/>
      <c r="Q2104" s="34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</row>
    <row r="2105" spans="1:80" s="35" customFormat="1" x14ac:dyDescent="0.3">
      <c r="A2105" s="33"/>
      <c r="B2105" s="34"/>
      <c r="C2105" s="34"/>
      <c r="D2105" s="34"/>
      <c r="E2105" s="34"/>
      <c r="F2105" s="34"/>
      <c r="G2105" s="34"/>
      <c r="H2105" s="34"/>
      <c r="I2105" s="34"/>
      <c r="J2105" s="34"/>
      <c r="K2105" s="34"/>
      <c r="L2105" s="34"/>
      <c r="M2105" s="34"/>
      <c r="N2105" s="34"/>
      <c r="P2105" s="34"/>
      <c r="Q2105" s="34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</row>
    <row r="2106" spans="1:80" s="35" customFormat="1" x14ac:dyDescent="0.3">
      <c r="A2106" s="33"/>
      <c r="B2106" s="34"/>
      <c r="C2106" s="34"/>
      <c r="D2106" s="34"/>
      <c r="E2106" s="34"/>
      <c r="F2106" s="34"/>
      <c r="G2106" s="34"/>
      <c r="H2106" s="34"/>
      <c r="I2106" s="34"/>
      <c r="J2106" s="34"/>
      <c r="K2106" s="34"/>
      <c r="L2106" s="34"/>
      <c r="M2106" s="34"/>
      <c r="N2106" s="34"/>
      <c r="P2106" s="34"/>
      <c r="Q2106" s="34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</row>
    <row r="2107" spans="1:80" s="35" customFormat="1" x14ac:dyDescent="0.3">
      <c r="A2107" s="33"/>
      <c r="B2107" s="34"/>
      <c r="C2107" s="34"/>
      <c r="D2107" s="34"/>
      <c r="E2107" s="34"/>
      <c r="F2107" s="34"/>
      <c r="G2107" s="34"/>
      <c r="H2107" s="34"/>
      <c r="I2107" s="34"/>
      <c r="J2107" s="34"/>
      <c r="K2107" s="34"/>
      <c r="L2107" s="34"/>
      <c r="M2107" s="34"/>
      <c r="N2107" s="34"/>
      <c r="P2107" s="34"/>
      <c r="Q2107" s="34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</row>
    <row r="2108" spans="1:80" s="35" customFormat="1" x14ac:dyDescent="0.3">
      <c r="A2108" s="33"/>
      <c r="B2108" s="34"/>
      <c r="C2108" s="34"/>
      <c r="D2108" s="34"/>
      <c r="E2108" s="34"/>
      <c r="F2108" s="34"/>
      <c r="G2108" s="34"/>
      <c r="H2108" s="34"/>
      <c r="I2108" s="34"/>
      <c r="J2108" s="34"/>
      <c r="K2108" s="34"/>
      <c r="L2108" s="34"/>
      <c r="M2108" s="34"/>
      <c r="N2108" s="34"/>
      <c r="P2108" s="34"/>
      <c r="Q2108" s="34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</row>
    <row r="2109" spans="1:80" s="35" customFormat="1" x14ac:dyDescent="0.3">
      <c r="A2109" s="33"/>
      <c r="B2109" s="34"/>
      <c r="C2109" s="34"/>
      <c r="D2109" s="34"/>
      <c r="E2109" s="34"/>
      <c r="F2109" s="34"/>
      <c r="G2109" s="34"/>
      <c r="H2109" s="34"/>
      <c r="I2109" s="34"/>
      <c r="J2109" s="34"/>
      <c r="K2109" s="34"/>
      <c r="L2109" s="34"/>
      <c r="M2109" s="34"/>
      <c r="N2109" s="34"/>
      <c r="P2109" s="34"/>
      <c r="Q2109" s="34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</row>
    <row r="2110" spans="1:80" s="35" customFormat="1" x14ac:dyDescent="0.3">
      <c r="A2110" s="33"/>
      <c r="B2110" s="34"/>
      <c r="C2110" s="34"/>
      <c r="D2110" s="34"/>
      <c r="E2110" s="34"/>
      <c r="F2110" s="34"/>
      <c r="G2110" s="34"/>
      <c r="H2110" s="34"/>
      <c r="I2110" s="34"/>
      <c r="J2110" s="34"/>
      <c r="K2110" s="34"/>
      <c r="L2110" s="34"/>
      <c r="M2110" s="34"/>
      <c r="N2110" s="34"/>
      <c r="P2110" s="34"/>
      <c r="Q2110" s="34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</row>
    <row r="2111" spans="1:80" s="35" customFormat="1" x14ac:dyDescent="0.3">
      <c r="A2111" s="33"/>
      <c r="B2111" s="34"/>
      <c r="C2111" s="34"/>
      <c r="D2111" s="34"/>
      <c r="E2111" s="34"/>
      <c r="F2111" s="34"/>
      <c r="G2111" s="34"/>
      <c r="H2111" s="34"/>
      <c r="I2111" s="34"/>
      <c r="J2111" s="34"/>
      <c r="K2111" s="34"/>
      <c r="L2111" s="34"/>
      <c r="M2111" s="34"/>
      <c r="N2111" s="34"/>
      <c r="P2111" s="34"/>
      <c r="Q2111" s="34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</row>
    <row r="2112" spans="1:80" s="35" customFormat="1" x14ac:dyDescent="0.3">
      <c r="A2112" s="33"/>
      <c r="B2112" s="34"/>
      <c r="C2112" s="34"/>
      <c r="D2112" s="34"/>
      <c r="E2112" s="34"/>
      <c r="F2112" s="34"/>
      <c r="G2112" s="34"/>
      <c r="H2112" s="34"/>
      <c r="I2112" s="34"/>
      <c r="J2112" s="34"/>
      <c r="K2112" s="34"/>
      <c r="L2112" s="34"/>
      <c r="M2112" s="34"/>
      <c r="N2112" s="34"/>
      <c r="P2112" s="34"/>
      <c r="Q2112" s="34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</row>
    <row r="2113" spans="1:80" s="35" customFormat="1" x14ac:dyDescent="0.3">
      <c r="A2113" s="33"/>
      <c r="B2113" s="34"/>
      <c r="C2113" s="34"/>
      <c r="D2113" s="34"/>
      <c r="E2113" s="34"/>
      <c r="F2113" s="34"/>
      <c r="G2113" s="34"/>
      <c r="H2113" s="34"/>
      <c r="I2113" s="34"/>
      <c r="J2113" s="34"/>
      <c r="K2113" s="34"/>
      <c r="L2113" s="34"/>
      <c r="M2113" s="34"/>
      <c r="N2113" s="34"/>
      <c r="P2113" s="34"/>
      <c r="Q2113" s="34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</row>
    <row r="2114" spans="1:80" s="35" customFormat="1" x14ac:dyDescent="0.3">
      <c r="A2114" s="33"/>
      <c r="B2114" s="34"/>
      <c r="C2114" s="34"/>
      <c r="D2114" s="34"/>
      <c r="E2114" s="34"/>
      <c r="F2114" s="34"/>
      <c r="G2114" s="34"/>
      <c r="H2114" s="34"/>
      <c r="I2114" s="34"/>
      <c r="J2114" s="34"/>
      <c r="K2114" s="34"/>
      <c r="L2114" s="34"/>
      <c r="M2114" s="34"/>
      <c r="N2114" s="34"/>
      <c r="P2114" s="34"/>
      <c r="Q2114" s="34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</row>
    <row r="2115" spans="1:80" s="35" customFormat="1" x14ac:dyDescent="0.3">
      <c r="A2115" s="33"/>
      <c r="B2115" s="34"/>
      <c r="C2115" s="34"/>
      <c r="D2115" s="34"/>
      <c r="E2115" s="34"/>
      <c r="F2115" s="34"/>
      <c r="G2115" s="34"/>
      <c r="H2115" s="34"/>
      <c r="I2115" s="34"/>
      <c r="J2115" s="34"/>
      <c r="K2115" s="34"/>
      <c r="L2115" s="34"/>
      <c r="M2115" s="34"/>
      <c r="N2115" s="34"/>
      <c r="P2115" s="34"/>
      <c r="Q2115" s="34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</row>
    <row r="2116" spans="1:80" s="35" customFormat="1" x14ac:dyDescent="0.3">
      <c r="A2116" s="33"/>
      <c r="B2116" s="34"/>
      <c r="C2116" s="34"/>
      <c r="D2116" s="34"/>
      <c r="E2116" s="34"/>
      <c r="F2116" s="34"/>
      <c r="G2116" s="34"/>
      <c r="H2116" s="34"/>
      <c r="I2116" s="34"/>
      <c r="J2116" s="34"/>
      <c r="K2116" s="34"/>
      <c r="L2116" s="34"/>
      <c r="M2116" s="34"/>
      <c r="N2116" s="34"/>
      <c r="P2116" s="34"/>
      <c r="Q2116" s="34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</row>
    <row r="2117" spans="1:80" s="35" customFormat="1" x14ac:dyDescent="0.3">
      <c r="A2117" s="33"/>
      <c r="B2117" s="34"/>
      <c r="C2117" s="34"/>
      <c r="D2117" s="34"/>
      <c r="E2117" s="34"/>
      <c r="F2117" s="34"/>
      <c r="G2117" s="34"/>
      <c r="H2117" s="34"/>
      <c r="I2117" s="34"/>
      <c r="J2117" s="34"/>
      <c r="K2117" s="34"/>
      <c r="L2117" s="34"/>
      <c r="M2117" s="34"/>
      <c r="N2117" s="34"/>
      <c r="P2117" s="34"/>
      <c r="Q2117" s="34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</row>
    <row r="2118" spans="1:80" s="35" customFormat="1" x14ac:dyDescent="0.3">
      <c r="A2118" s="33"/>
      <c r="B2118" s="34"/>
      <c r="C2118" s="34"/>
      <c r="D2118" s="34"/>
      <c r="E2118" s="34"/>
      <c r="F2118" s="34"/>
      <c r="G2118" s="34"/>
      <c r="H2118" s="34"/>
      <c r="I2118" s="34"/>
      <c r="J2118" s="34"/>
      <c r="K2118" s="34"/>
      <c r="L2118" s="34"/>
      <c r="M2118" s="34"/>
      <c r="N2118" s="34"/>
      <c r="P2118" s="34"/>
      <c r="Q2118" s="34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</row>
    <row r="2119" spans="1:80" s="35" customFormat="1" x14ac:dyDescent="0.3">
      <c r="A2119" s="33"/>
      <c r="B2119" s="34"/>
      <c r="C2119" s="34"/>
      <c r="D2119" s="34"/>
      <c r="E2119" s="34"/>
      <c r="F2119" s="34"/>
      <c r="G2119" s="34"/>
      <c r="H2119" s="34"/>
      <c r="I2119" s="34"/>
      <c r="J2119" s="34"/>
      <c r="K2119" s="34"/>
      <c r="L2119" s="34"/>
      <c r="M2119" s="34"/>
      <c r="N2119" s="34"/>
      <c r="P2119" s="34"/>
      <c r="Q2119" s="34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</row>
    <row r="2120" spans="1:80" s="35" customFormat="1" x14ac:dyDescent="0.3">
      <c r="A2120" s="33"/>
      <c r="B2120" s="34"/>
      <c r="C2120" s="34"/>
      <c r="D2120" s="34"/>
      <c r="E2120" s="34"/>
      <c r="F2120" s="34"/>
      <c r="G2120" s="34"/>
      <c r="H2120" s="34"/>
      <c r="I2120" s="34"/>
      <c r="J2120" s="34"/>
      <c r="K2120" s="34"/>
      <c r="L2120" s="34"/>
      <c r="M2120" s="34"/>
      <c r="N2120" s="34"/>
      <c r="P2120" s="34"/>
      <c r="Q2120" s="34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</row>
    <row r="2121" spans="1:80" s="35" customFormat="1" x14ac:dyDescent="0.3">
      <c r="A2121" s="33"/>
      <c r="B2121" s="34"/>
      <c r="C2121" s="34"/>
      <c r="D2121" s="34"/>
      <c r="E2121" s="34"/>
      <c r="F2121" s="34"/>
      <c r="G2121" s="34"/>
      <c r="H2121" s="34"/>
      <c r="I2121" s="34"/>
      <c r="J2121" s="34"/>
      <c r="K2121" s="34"/>
      <c r="L2121" s="34"/>
      <c r="M2121" s="34"/>
      <c r="N2121" s="34"/>
      <c r="P2121" s="34"/>
      <c r="Q2121" s="34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</row>
    <row r="2122" spans="1:80" s="35" customFormat="1" x14ac:dyDescent="0.3">
      <c r="A2122" s="33"/>
      <c r="B2122" s="34"/>
      <c r="C2122" s="34"/>
      <c r="D2122" s="34"/>
      <c r="E2122" s="34"/>
      <c r="F2122" s="34"/>
      <c r="G2122" s="34"/>
      <c r="H2122" s="34"/>
      <c r="I2122" s="34"/>
      <c r="J2122" s="34"/>
      <c r="K2122" s="34"/>
      <c r="L2122" s="34"/>
      <c r="M2122" s="34"/>
      <c r="N2122" s="34"/>
      <c r="P2122" s="34"/>
      <c r="Q2122" s="34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</row>
    <row r="2123" spans="1:80" s="35" customFormat="1" x14ac:dyDescent="0.3">
      <c r="A2123" s="33"/>
      <c r="B2123" s="34"/>
      <c r="C2123" s="34"/>
      <c r="D2123" s="34"/>
      <c r="E2123" s="34"/>
      <c r="F2123" s="34"/>
      <c r="G2123" s="34"/>
      <c r="H2123" s="34"/>
      <c r="I2123" s="34"/>
      <c r="J2123" s="34"/>
      <c r="K2123" s="34"/>
      <c r="L2123" s="34"/>
      <c r="M2123" s="34"/>
      <c r="N2123" s="34"/>
      <c r="P2123" s="34"/>
      <c r="Q2123" s="34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</row>
    <row r="2124" spans="1:80" s="35" customFormat="1" x14ac:dyDescent="0.3">
      <c r="A2124" s="33"/>
      <c r="B2124" s="34"/>
      <c r="C2124" s="34"/>
      <c r="D2124" s="34"/>
      <c r="E2124" s="34"/>
      <c r="F2124" s="34"/>
      <c r="G2124" s="34"/>
      <c r="H2124" s="34"/>
      <c r="I2124" s="34"/>
      <c r="J2124" s="34"/>
      <c r="K2124" s="34"/>
      <c r="L2124" s="34"/>
      <c r="M2124" s="34"/>
      <c r="N2124" s="34"/>
      <c r="P2124" s="34"/>
      <c r="Q2124" s="34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</row>
    <row r="2125" spans="1:80" s="35" customFormat="1" x14ac:dyDescent="0.3">
      <c r="A2125" s="33"/>
      <c r="B2125" s="34"/>
      <c r="C2125" s="34"/>
      <c r="D2125" s="34"/>
      <c r="E2125" s="34"/>
      <c r="F2125" s="34"/>
      <c r="G2125" s="34"/>
      <c r="H2125" s="34"/>
      <c r="I2125" s="34"/>
      <c r="J2125" s="34"/>
      <c r="K2125" s="34"/>
      <c r="L2125" s="34"/>
      <c r="M2125" s="34"/>
      <c r="N2125" s="34"/>
      <c r="P2125" s="34"/>
      <c r="Q2125" s="34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</row>
    <row r="2126" spans="1:80" s="35" customFormat="1" x14ac:dyDescent="0.3">
      <c r="A2126" s="33"/>
      <c r="B2126" s="34"/>
      <c r="C2126" s="34"/>
      <c r="D2126" s="34"/>
      <c r="E2126" s="34"/>
      <c r="F2126" s="34"/>
      <c r="G2126" s="34"/>
      <c r="H2126" s="34"/>
      <c r="I2126" s="34"/>
      <c r="J2126" s="34"/>
      <c r="K2126" s="34"/>
      <c r="L2126" s="34"/>
      <c r="M2126" s="34"/>
      <c r="N2126" s="34"/>
      <c r="P2126" s="34"/>
      <c r="Q2126" s="34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</row>
    <row r="2127" spans="1:80" s="35" customFormat="1" x14ac:dyDescent="0.3">
      <c r="A2127" s="33"/>
      <c r="B2127" s="34"/>
      <c r="C2127" s="34"/>
      <c r="D2127" s="34"/>
      <c r="E2127" s="34"/>
      <c r="F2127" s="34"/>
      <c r="G2127" s="34"/>
      <c r="H2127" s="34"/>
      <c r="I2127" s="34"/>
      <c r="J2127" s="34"/>
      <c r="K2127" s="34"/>
      <c r="L2127" s="34"/>
      <c r="M2127" s="34"/>
      <c r="N2127" s="34"/>
      <c r="P2127" s="34"/>
      <c r="Q2127" s="34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</row>
    <row r="2128" spans="1:80" s="35" customFormat="1" x14ac:dyDescent="0.3">
      <c r="A2128" s="33"/>
      <c r="B2128" s="34"/>
      <c r="C2128" s="34"/>
      <c r="D2128" s="34"/>
      <c r="E2128" s="34"/>
      <c r="F2128" s="34"/>
      <c r="G2128" s="34"/>
      <c r="H2128" s="34"/>
      <c r="I2128" s="34"/>
      <c r="J2128" s="34"/>
      <c r="K2128" s="34"/>
      <c r="L2128" s="34"/>
      <c r="M2128" s="34"/>
      <c r="N2128" s="34"/>
      <c r="P2128" s="34"/>
      <c r="Q2128" s="34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</row>
    <row r="2129" spans="1:80" s="35" customFormat="1" x14ac:dyDescent="0.3">
      <c r="A2129" s="33"/>
      <c r="B2129" s="34"/>
      <c r="C2129" s="34"/>
      <c r="D2129" s="34"/>
      <c r="E2129" s="34"/>
      <c r="F2129" s="34"/>
      <c r="G2129" s="34"/>
      <c r="H2129" s="34"/>
      <c r="I2129" s="34"/>
      <c r="J2129" s="34"/>
      <c r="K2129" s="34"/>
      <c r="L2129" s="34"/>
      <c r="M2129" s="34"/>
      <c r="N2129" s="34"/>
      <c r="P2129" s="34"/>
      <c r="Q2129" s="34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</row>
    <row r="2130" spans="1:80" s="35" customFormat="1" x14ac:dyDescent="0.3">
      <c r="A2130" s="33"/>
      <c r="B2130" s="34"/>
      <c r="C2130" s="34"/>
      <c r="D2130" s="34"/>
      <c r="E2130" s="34"/>
      <c r="F2130" s="34"/>
      <c r="G2130" s="34"/>
      <c r="H2130" s="34"/>
      <c r="I2130" s="34"/>
      <c r="J2130" s="34"/>
      <c r="K2130" s="34"/>
      <c r="L2130" s="34"/>
      <c r="M2130" s="34"/>
      <c r="N2130" s="34"/>
      <c r="P2130" s="34"/>
      <c r="Q2130" s="34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</row>
    <row r="2131" spans="1:80" s="35" customFormat="1" x14ac:dyDescent="0.3">
      <c r="A2131" s="33"/>
      <c r="B2131" s="34"/>
      <c r="C2131" s="34"/>
      <c r="D2131" s="34"/>
      <c r="E2131" s="34"/>
      <c r="F2131" s="34"/>
      <c r="G2131" s="34"/>
      <c r="H2131" s="34"/>
      <c r="I2131" s="34"/>
      <c r="J2131" s="34"/>
      <c r="K2131" s="34"/>
      <c r="L2131" s="34"/>
      <c r="M2131" s="34"/>
      <c r="N2131" s="34"/>
      <c r="P2131" s="34"/>
      <c r="Q2131" s="34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</row>
    <row r="2132" spans="1:80" s="35" customFormat="1" x14ac:dyDescent="0.3">
      <c r="A2132" s="33"/>
      <c r="B2132" s="34"/>
      <c r="C2132" s="34"/>
      <c r="D2132" s="34"/>
      <c r="E2132" s="34"/>
      <c r="F2132" s="34"/>
      <c r="G2132" s="34"/>
      <c r="H2132" s="34"/>
      <c r="I2132" s="34"/>
      <c r="J2132" s="34"/>
      <c r="K2132" s="34"/>
      <c r="L2132" s="34"/>
      <c r="M2132" s="34"/>
      <c r="N2132" s="34"/>
      <c r="P2132" s="34"/>
      <c r="Q2132" s="34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</row>
    <row r="2133" spans="1:80" s="35" customFormat="1" x14ac:dyDescent="0.3">
      <c r="A2133" s="33"/>
      <c r="B2133" s="34"/>
      <c r="C2133" s="34"/>
      <c r="D2133" s="34"/>
      <c r="E2133" s="34"/>
      <c r="F2133" s="34"/>
      <c r="G2133" s="34"/>
      <c r="H2133" s="34"/>
      <c r="I2133" s="34"/>
      <c r="J2133" s="34"/>
      <c r="K2133" s="34"/>
      <c r="L2133" s="34"/>
      <c r="M2133" s="34"/>
      <c r="N2133" s="34"/>
      <c r="P2133" s="34"/>
      <c r="Q2133" s="34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</row>
    <row r="2134" spans="1:80" s="35" customFormat="1" x14ac:dyDescent="0.3">
      <c r="A2134" s="33"/>
      <c r="B2134" s="34"/>
      <c r="C2134" s="34"/>
      <c r="D2134" s="34"/>
      <c r="E2134" s="34"/>
      <c r="F2134" s="34"/>
      <c r="G2134" s="34"/>
      <c r="H2134" s="34"/>
      <c r="I2134" s="34"/>
      <c r="J2134" s="34"/>
      <c r="K2134" s="34"/>
      <c r="L2134" s="34"/>
      <c r="M2134" s="34"/>
      <c r="N2134" s="34"/>
      <c r="P2134" s="34"/>
      <c r="Q2134" s="34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</row>
    <row r="2135" spans="1:80" s="35" customFormat="1" x14ac:dyDescent="0.3">
      <c r="A2135" s="33"/>
      <c r="B2135" s="34"/>
      <c r="C2135" s="34"/>
      <c r="D2135" s="34"/>
      <c r="E2135" s="34"/>
      <c r="F2135" s="34"/>
      <c r="G2135" s="34"/>
      <c r="H2135" s="34"/>
      <c r="I2135" s="34"/>
      <c r="J2135" s="34"/>
      <c r="K2135" s="34"/>
      <c r="L2135" s="34"/>
      <c r="M2135" s="34"/>
      <c r="N2135" s="34"/>
      <c r="P2135" s="34"/>
      <c r="Q2135" s="34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</row>
    <row r="2136" spans="1:80" s="35" customFormat="1" x14ac:dyDescent="0.3">
      <c r="A2136" s="33"/>
      <c r="B2136" s="34"/>
      <c r="C2136" s="34"/>
      <c r="D2136" s="34"/>
      <c r="E2136" s="34"/>
      <c r="F2136" s="34"/>
      <c r="G2136" s="34"/>
      <c r="H2136" s="34"/>
      <c r="I2136" s="34"/>
      <c r="J2136" s="34"/>
      <c r="K2136" s="34"/>
      <c r="L2136" s="34"/>
      <c r="M2136" s="34"/>
      <c r="N2136" s="34"/>
      <c r="P2136" s="34"/>
      <c r="Q2136" s="34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</row>
    <row r="2137" spans="1:80" s="35" customFormat="1" x14ac:dyDescent="0.3">
      <c r="A2137" s="33"/>
      <c r="B2137" s="34"/>
      <c r="C2137" s="34"/>
      <c r="D2137" s="34"/>
      <c r="E2137" s="34"/>
      <c r="F2137" s="34"/>
      <c r="G2137" s="34"/>
      <c r="H2137" s="34"/>
      <c r="I2137" s="34"/>
      <c r="J2137" s="34"/>
      <c r="K2137" s="34"/>
      <c r="L2137" s="34"/>
      <c r="M2137" s="34"/>
      <c r="N2137" s="34"/>
      <c r="P2137" s="34"/>
      <c r="Q2137" s="34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</row>
    <row r="2138" spans="1:80" s="35" customFormat="1" x14ac:dyDescent="0.3">
      <c r="A2138" s="33"/>
      <c r="B2138" s="34"/>
      <c r="C2138" s="34"/>
      <c r="D2138" s="34"/>
      <c r="E2138" s="34"/>
      <c r="F2138" s="34"/>
      <c r="G2138" s="34"/>
      <c r="H2138" s="34"/>
      <c r="I2138" s="34"/>
      <c r="J2138" s="34"/>
      <c r="K2138" s="34"/>
      <c r="L2138" s="34"/>
      <c r="M2138" s="34"/>
      <c r="N2138" s="34"/>
      <c r="P2138" s="34"/>
      <c r="Q2138" s="34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</row>
    <row r="2139" spans="1:80" s="35" customFormat="1" x14ac:dyDescent="0.3">
      <c r="A2139" s="33"/>
      <c r="B2139" s="34"/>
      <c r="C2139" s="34"/>
      <c r="D2139" s="34"/>
      <c r="E2139" s="34"/>
      <c r="F2139" s="34"/>
      <c r="G2139" s="34"/>
      <c r="H2139" s="34"/>
      <c r="I2139" s="34"/>
      <c r="J2139" s="34"/>
      <c r="K2139" s="34"/>
      <c r="L2139" s="34"/>
      <c r="M2139" s="34"/>
      <c r="N2139" s="34"/>
      <c r="P2139" s="34"/>
      <c r="Q2139" s="34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</row>
    <row r="2140" spans="1:80" s="35" customFormat="1" x14ac:dyDescent="0.3">
      <c r="A2140" s="33"/>
      <c r="B2140" s="34"/>
      <c r="C2140" s="34"/>
      <c r="D2140" s="34"/>
      <c r="E2140" s="34"/>
      <c r="F2140" s="34"/>
      <c r="G2140" s="34"/>
      <c r="H2140" s="34"/>
      <c r="I2140" s="34"/>
      <c r="J2140" s="34"/>
      <c r="K2140" s="34"/>
      <c r="L2140" s="34"/>
      <c r="M2140" s="34"/>
      <c r="N2140" s="34"/>
      <c r="P2140" s="34"/>
      <c r="Q2140" s="34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</row>
    <row r="2141" spans="1:80" s="35" customFormat="1" x14ac:dyDescent="0.3">
      <c r="A2141" s="33"/>
      <c r="B2141" s="34"/>
      <c r="C2141" s="34"/>
      <c r="D2141" s="34"/>
      <c r="E2141" s="34"/>
      <c r="F2141" s="34"/>
      <c r="G2141" s="34"/>
      <c r="H2141" s="34"/>
      <c r="I2141" s="34"/>
      <c r="J2141" s="34"/>
      <c r="K2141" s="34"/>
      <c r="L2141" s="34"/>
      <c r="M2141" s="34"/>
      <c r="N2141" s="34"/>
      <c r="P2141" s="34"/>
      <c r="Q2141" s="34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</row>
    <row r="2142" spans="1:80" s="35" customFormat="1" x14ac:dyDescent="0.3">
      <c r="A2142" s="33"/>
      <c r="B2142" s="34"/>
      <c r="C2142" s="34"/>
      <c r="D2142" s="34"/>
      <c r="E2142" s="34"/>
      <c r="F2142" s="34"/>
      <c r="G2142" s="34"/>
      <c r="H2142" s="34"/>
      <c r="I2142" s="34"/>
      <c r="J2142" s="34"/>
      <c r="K2142" s="34"/>
      <c r="L2142" s="34"/>
      <c r="M2142" s="34"/>
      <c r="N2142" s="34"/>
      <c r="P2142" s="34"/>
      <c r="Q2142" s="34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</row>
    <row r="2143" spans="1:80" s="35" customFormat="1" x14ac:dyDescent="0.3">
      <c r="A2143" s="33"/>
      <c r="B2143" s="34"/>
      <c r="C2143" s="34"/>
      <c r="D2143" s="34"/>
      <c r="E2143" s="34"/>
      <c r="F2143" s="34"/>
      <c r="G2143" s="34"/>
      <c r="H2143" s="34"/>
      <c r="I2143" s="34"/>
      <c r="J2143" s="34"/>
      <c r="K2143" s="34"/>
      <c r="L2143" s="34"/>
      <c r="M2143" s="34"/>
      <c r="N2143" s="34"/>
      <c r="P2143" s="34"/>
      <c r="Q2143" s="34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</row>
    <row r="2144" spans="1:80" s="35" customFormat="1" x14ac:dyDescent="0.3">
      <c r="A2144" s="33"/>
      <c r="B2144" s="34"/>
      <c r="C2144" s="34"/>
      <c r="D2144" s="34"/>
      <c r="E2144" s="34"/>
      <c r="F2144" s="34"/>
      <c r="G2144" s="34"/>
      <c r="H2144" s="34"/>
      <c r="I2144" s="34"/>
      <c r="J2144" s="34"/>
      <c r="K2144" s="34"/>
      <c r="L2144" s="34"/>
      <c r="M2144" s="34"/>
      <c r="N2144" s="34"/>
      <c r="P2144" s="34"/>
      <c r="Q2144" s="34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</row>
    <row r="2145" spans="1:80" s="35" customFormat="1" x14ac:dyDescent="0.3">
      <c r="A2145" s="33"/>
      <c r="B2145" s="34"/>
      <c r="C2145" s="34"/>
      <c r="D2145" s="34"/>
      <c r="E2145" s="34"/>
      <c r="F2145" s="34"/>
      <c r="G2145" s="34"/>
      <c r="H2145" s="34"/>
      <c r="I2145" s="34"/>
      <c r="J2145" s="34"/>
      <c r="K2145" s="34"/>
      <c r="L2145" s="34"/>
      <c r="M2145" s="34"/>
      <c r="N2145" s="34"/>
      <c r="P2145" s="34"/>
      <c r="Q2145" s="34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</row>
    <row r="2146" spans="1:80" s="35" customFormat="1" x14ac:dyDescent="0.3">
      <c r="A2146" s="33"/>
      <c r="B2146" s="34"/>
      <c r="C2146" s="34"/>
      <c r="D2146" s="34"/>
      <c r="E2146" s="34"/>
      <c r="F2146" s="34"/>
      <c r="G2146" s="34"/>
      <c r="H2146" s="34"/>
      <c r="I2146" s="34"/>
      <c r="J2146" s="34"/>
      <c r="K2146" s="34"/>
      <c r="L2146" s="34"/>
      <c r="M2146" s="34"/>
      <c r="N2146" s="34"/>
      <c r="P2146" s="34"/>
      <c r="Q2146" s="34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</row>
    <row r="2147" spans="1:80" s="35" customFormat="1" x14ac:dyDescent="0.3">
      <c r="A2147" s="33"/>
      <c r="B2147" s="34"/>
      <c r="C2147" s="34"/>
      <c r="D2147" s="34"/>
      <c r="E2147" s="34"/>
      <c r="F2147" s="34"/>
      <c r="G2147" s="34"/>
      <c r="H2147" s="34"/>
      <c r="I2147" s="34"/>
      <c r="J2147" s="34"/>
      <c r="K2147" s="34"/>
      <c r="L2147" s="34"/>
      <c r="M2147" s="34"/>
      <c r="N2147" s="34"/>
      <c r="P2147" s="34"/>
      <c r="Q2147" s="34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</row>
    <row r="2148" spans="1:80" s="35" customFormat="1" x14ac:dyDescent="0.3">
      <c r="A2148" s="33"/>
      <c r="B2148" s="34"/>
      <c r="C2148" s="34"/>
      <c r="D2148" s="34"/>
      <c r="E2148" s="34"/>
      <c r="F2148" s="34"/>
      <c r="G2148" s="34"/>
      <c r="H2148" s="34"/>
      <c r="I2148" s="34"/>
      <c r="J2148" s="34"/>
      <c r="K2148" s="34"/>
      <c r="L2148" s="34"/>
      <c r="M2148" s="34"/>
      <c r="N2148" s="34"/>
      <c r="P2148" s="34"/>
      <c r="Q2148" s="34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</row>
    <row r="2149" spans="1:80" s="35" customFormat="1" x14ac:dyDescent="0.3">
      <c r="A2149" s="33"/>
      <c r="B2149" s="34"/>
      <c r="C2149" s="34"/>
      <c r="D2149" s="34"/>
      <c r="E2149" s="34"/>
      <c r="F2149" s="34"/>
      <c r="G2149" s="34"/>
      <c r="H2149" s="34"/>
      <c r="I2149" s="34"/>
      <c r="J2149" s="34"/>
      <c r="K2149" s="34"/>
      <c r="L2149" s="34"/>
      <c r="M2149" s="34"/>
      <c r="N2149" s="34"/>
      <c r="P2149" s="34"/>
      <c r="Q2149" s="34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</row>
    <row r="2150" spans="1:80" s="35" customFormat="1" x14ac:dyDescent="0.3">
      <c r="A2150" s="33"/>
      <c r="B2150" s="34"/>
      <c r="C2150" s="34"/>
      <c r="D2150" s="34"/>
      <c r="E2150" s="34"/>
      <c r="F2150" s="34"/>
      <c r="G2150" s="34"/>
      <c r="H2150" s="34"/>
      <c r="I2150" s="34"/>
      <c r="J2150" s="34"/>
      <c r="K2150" s="34"/>
      <c r="L2150" s="34"/>
      <c r="M2150" s="34"/>
      <c r="N2150" s="34"/>
      <c r="P2150" s="34"/>
      <c r="Q2150" s="34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</row>
    <row r="2151" spans="1:80" s="35" customFormat="1" x14ac:dyDescent="0.3">
      <c r="A2151" s="33"/>
      <c r="B2151" s="34"/>
      <c r="C2151" s="34"/>
      <c r="D2151" s="34"/>
      <c r="E2151" s="34"/>
      <c r="F2151" s="34"/>
      <c r="G2151" s="34"/>
      <c r="H2151" s="34"/>
      <c r="I2151" s="34"/>
      <c r="J2151" s="34"/>
      <c r="K2151" s="34"/>
      <c r="L2151" s="34"/>
      <c r="M2151" s="34"/>
      <c r="N2151" s="34"/>
      <c r="P2151" s="34"/>
      <c r="Q2151" s="34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</row>
    <row r="2152" spans="1:80" s="35" customFormat="1" x14ac:dyDescent="0.3">
      <c r="A2152" s="33"/>
      <c r="B2152" s="34"/>
      <c r="C2152" s="34"/>
      <c r="D2152" s="34"/>
      <c r="E2152" s="34"/>
      <c r="F2152" s="34"/>
      <c r="G2152" s="34"/>
      <c r="H2152" s="34"/>
      <c r="I2152" s="34"/>
      <c r="J2152" s="34"/>
      <c r="K2152" s="34"/>
      <c r="L2152" s="34"/>
      <c r="M2152" s="34"/>
      <c r="N2152" s="34"/>
      <c r="P2152" s="34"/>
      <c r="Q2152" s="34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</row>
    <row r="2153" spans="1:80" s="35" customFormat="1" x14ac:dyDescent="0.3">
      <c r="A2153" s="33"/>
      <c r="B2153" s="34"/>
      <c r="C2153" s="34"/>
      <c r="D2153" s="34"/>
      <c r="E2153" s="34"/>
      <c r="F2153" s="34"/>
      <c r="G2153" s="34"/>
      <c r="H2153" s="34"/>
      <c r="I2153" s="34"/>
      <c r="J2153" s="34"/>
      <c r="K2153" s="34"/>
      <c r="L2153" s="34"/>
      <c r="M2153" s="34"/>
      <c r="N2153" s="34"/>
      <c r="P2153" s="34"/>
      <c r="Q2153" s="34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</row>
    <row r="2154" spans="1:80" s="35" customFormat="1" x14ac:dyDescent="0.3">
      <c r="A2154" s="33"/>
      <c r="B2154" s="34"/>
      <c r="C2154" s="34"/>
      <c r="D2154" s="34"/>
      <c r="E2154" s="34"/>
      <c r="F2154" s="34"/>
      <c r="G2154" s="34"/>
      <c r="H2154" s="34"/>
      <c r="I2154" s="34"/>
      <c r="J2154" s="34"/>
      <c r="K2154" s="34"/>
      <c r="L2154" s="34"/>
      <c r="M2154" s="34"/>
      <c r="N2154" s="34"/>
      <c r="P2154" s="34"/>
      <c r="Q2154" s="34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</row>
    <row r="2155" spans="1:80" s="35" customFormat="1" x14ac:dyDescent="0.3">
      <c r="A2155" s="33"/>
      <c r="B2155" s="34"/>
      <c r="C2155" s="34"/>
      <c r="D2155" s="34"/>
      <c r="E2155" s="34"/>
      <c r="F2155" s="34"/>
      <c r="G2155" s="34"/>
      <c r="H2155" s="34"/>
      <c r="I2155" s="34"/>
      <c r="J2155" s="34"/>
      <c r="K2155" s="34"/>
      <c r="L2155" s="34"/>
      <c r="M2155" s="34"/>
      <c r="N2155" s="34"/>
      <c r="P2155" s="34"/>
      <c r="Q2155" s="34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</row>
    <row r="2156" spans="1:80" s="35" customFormat="1" x14ac:dyDescent="0.3">
      <c r="A2156" s="33"/>
      <c r="B2156" s="34"/>
      <c r="C2156" s="34"/>
      <c r="D2156" s="34"/>
      <c r="E2156" s="34"/>
      <c r="F2156" s="34"/>
      <c r="G2156" s="34"/>
      <c r="H2156" s="34"/>
      <c r="I2156" s="34"/>
      <c r="J2156" s="34"/>
      <c r="K2156" s="34"/>
      <c r="L2156" s="34"/>
      <c r="M2156" s="34"/>
      <c r="N2156" s="34"/>
      <c r="P2156" s="34"/>
      <c r="Q2156" s="34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</row>
    <row r="2157" spans="1:80" s="35" customFormat="1" x14ac:dyDescent="0.3">
      <c r="A2157" s="33"/>
      <c r="B2157" s="34"/>
      <c r="C2157" s="34"/>
      <c r="D2157" s="34"/>
      <c r="E2157" s="34"/>
      <c r="F2157" s="34"/>
      <c r="G2157" s="34"/>
      <c r="H2157" s="34"/>
      <c r="I2157" s="34"/>
      <c r="J2157" s="34"/>
      <c r="K2157" s="34"/>
      <c r="L2157" s="34"/>
      <c r="M2157" s="34"/>
      <c r="N2157" s="34"/>
      <c r="P2157" s="34"/>
      <c r="Q2157" s="34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</row>
    <row r="2158" spans="1:80" s="35" customFormat="1" x14ac:dyDescent="0.3">
      <c r="A2158" s="33"/>
      <c r="B2158" s="34"/>
      <c r="C2158" s="34"/>
      <c r="D2158" s="34"/>
      <c r="E2158" s="34"/>
      <c r="F2158" s="34"/>
      <c r="G2158" s="34"/>
      <c r="H2158" s="34"/>
      <c r="I2158" s="34"/>
      <c r="J2158" s="34"/>
      <c r="K2158" s="34"/>
      <c r="L2158" s="34"/>
      <c r="M2158" s="34"/>
      <c r="N2158" s="34"/>
      <c r="P2158" s="34"/>
      <c r="Q2158" s="34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</row>
    <row r="2159" spans="1:80" s="35" customFormat="1" x14ac:dyDescent="0.3">
      <c r="A2159" s="33"/>
      <c r="B2159" s="34"/>
      <c r="C2159" s="34"/>
      <c r="D2159" s="34"/>
      <c r="E2159" s="34"/>
      <c r="F2159" s="34"/>
      <c r="G2159" s="34"/>
      <c r="H2159" s="34"/>
      <c r="I2159" s="34"/>
      <c r="J2159" s="34"/>
      <c r="K2159" s="34"/>
      <c r="L2159" s="34"/>
      <c r="M2159" s="34"/>
      <c r="N2159" s="34"/>
      <c r="P2159" s="34"/>
      <c r="Q2159" s="34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</row>
    <row r="2160" spans="1:80" s="35" customFormat="1" x14ac:dyDescent="0.3">
      <c r="A2160" s="33"/>
      <c r="B2160" s="34"/>
      <c r="C2160" s="34"/>
      <c r="D2160" s="34"/>
      <c r="E2160" s="34"/>
      <c r="F2160" s="34"/>
      <c r="G2160" s="34"/>
      <c r="H2160" s="34"/>
      <c r="I2160" s="34"/>
      <c r="J2160" s="34"/>
      <c r="K2160" s="34"/>
      <c r="L2160" s="34"/>
      <c r="M2160" s="34"/>
      <c r="N2160" s="34"/>
      <c r="P2160" s="34"/>
      <c r="Q2160" s="34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</row>
    <row r="2161" spans="1:80" s="35" customFormat="1" x14ac:dyDescent="0.3">
      <c r="A2161" s="33"/>
      <c r="B2161" s="34"/>
      <c r="C2161" s="34"/>
      <c r="D2161" s="34"/>
      <c r="E2161" s="34"/>
      <c r="F2161" s="34"/>
      <c r="G2161" s="34"/>
      <c r="H2161" s="34"/>
      <c r="I2161" s="34"/>
      <c r="J2161" s="34"/>
      <c r="K2161" s="34"/>
      <c r="L2161" s="34"/>
      <c r="M2161" s="34"/>
      <c r="N2161" s="34"/>
      <c r="P2161" s="34"/>
      <c r="Q2161" s="34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</row>
    <row r="2162" spans="1:80" s="35" customFormat="1" x14ac:dyDescent="0.3">
      <c r="A2162" s="33"/>
      <c r="B2162" s="34"/>
      <c r="C2162" s="34"/>
      <c r="D2162" s="34"/>
      <c r="E2162" s="34"/>
      <c r="F2162" s="34"/>
      <c r="G2162" s="34"/>
      <c r="H2162" s="34"/>
      <c r="I2162" s="34"/>
      <c r="J2162" s="34"/>
      <c r="K2162" s="34"/>
      <c r="L2162" s="34"/>
      <c r="M2162" s="34"/>
      <c r="N2162" s="34"/>
      <c r="P2162" s="34"/>
      <c r="Q2162" s="34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</row>
    <row r="2163" spans="1:80" s="35" customFormat="1" x14ac:dyDescent="0.3">
      <c r="A2163" s="33"/>
      <c r="B2163" s="34"/>
      <c r="C2163" s="34"/>
      <c r="D2163" s="34"/>
      <c r="E2163" s="34"/>
      <c r="F2163" s="34"/>
      <c r="G2163" s="34"/>
      <c r="H2163" s="34"/>
      <c r="I2163" s="34"/>
      <c r="J2163" s="34"/>
      <c r="K2163" s="34"/>
      <c r="L2163" s="34"/>
      <c r="M2163" s="34"/>
      <c r="N2163" s="34"/>
      <c r="P2163" s="34"/>
      <c r="Q2163" s="34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</row>
    <row r="2164" spans="1:80" s="35" customFormat="1" x14ac:dyDescent="0.3">
      <c r="A2164" s="33"/>
      <c r="B2164" s="34"/>
      <c r="C2164" s="34"/>
      <c r="D2164" s="34"/>
      <c r="E2164" s="34"/>
      <c r="F2164" s="34"/>
      <c r="G2164" s="34"/>
      <c r="H2164" s="34"/>
      <c r="I2164" s="34"/>
      <c r="J2164" s="34"/>
      <c r="K2164" s="34"/>
      <c r="L2164" s="34"/>
      <c r="M2164" s="34"/>
      <c r="N2164" s="34"/>
      <c r="P2164" s="34"/>
      <c r="Q2164" s="34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</row>
    <row r="2165" spans="1:80" s="35" customFormat="1" x14ac:dyDescent="0.3">
      <c r="A2165" s="33"/>
      <c r="B2165" s="34"/>
      <c r="C2165" s="34"/>
      <c r="D2165" s="34"/>
      <c r="E2165" s="34"/>
      <c r="F2165" s="34"/>
      <c r="G2165" s="34"/>
      <c r="H2165" s="34"/>
      <c r="I2165" s="34"/>
      <c r="J2165" s="34"/>
      <c r="K2165" s="34"/>
      <c r="L2165" s="34"/>
      <c r="M2165" s="34"/>
      <c r="N2165" s="34"/>
      <c r="P2165" s="34"/>
      <c r="Q2165" s="34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</row>
    <row r="2166" spans="1:80" s="35" customFormat="1" x14ac:dyDescent="0.3">
      <c r="A2166" s="33"/>
      <c r="B2166" s="34"/>
      <c r="C2166" s="34"/>
      <c r="D2166" s="34"/>
      <c r="E2166" s="34"/>
      <c r="F2166" s="34"/>
      <c r="G2166" s="34"/>
      <c r="H2166" s="34"/>
      <c r="I2166" s="34"/>
      <c r="J2166" s="34"/>
      <c r="K2166" s="34"/>
      <c r="L2166" s="34"/>
      <c r="M2166" s="34"/>
      <c r="N2166" s="34"/>
      <c r="P2166" s="34"/>
      <c r="Q2166" s="34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</row>
    <row r="2167" spans="1:80" s="35" customFormat="1" x14ac:dyDescent="0.3">
      <c r="A2167" s="33"/>
      <c r="B2167" s="34"/>
      <c r="C2167" s="34"/>
      <c r="D2167" s="34"/>
      <c r="E2167" s="34"/>
      <c r="F2167" s="34"/>
      <c r="G2167" s="34"/>
      <c r="H2167" s="34"/>
      <c r="I2167" s="34"/>
      <c r="J2167" s="34"/>
      <c r="K2167" s="34"/>
      <c r="L2167" s="34"/>
      <c r="M2167" s="34"/>
      <c r="N2167" s="34"/>
      <c r="P2167" s="34"/>
      <c r="Q2167" s="34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</row>
    <row r="2168" spans="1:80" s="35" customFormat="1" x14ac:dyDescent="0.3">
      <c r="A2168" s="33"/>
      <c r="B2168" s="34"/>
      <c r="C2168" s="34"/>
      <c r="D2168" s="34"/>
      <c r="E2168" s="34"/>
      <c r="F2168" s="34"/>
      <c r="G2168" s="34"/>
      <c r="H2168" s="34"/>
      <c r="I2168" s="34"/>
      <c r="J2168" s="34"/>
      <c r="K2168" s="34"/>
      <c r="L2168" s="34"/>
      <c r="M2168" s="34"/>
      <c r="N2168" s="34"/>
      <c r="P2168" s="34"/>
      <c r="Q2168" s="34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</row>
    <row r="2169" spans="1:80" s="35" customFormat="1" x14ac:dyDescent="0.3">
      <c r="A2169" s="33"/>
      <c r="B2169" s="34"/>
      <c r="C2169" s="34"/>
      <c r="D2169" s="34"/>
      <c r="E2169" s="34"/>
      <c r="F2169" s="34"/>
      <c r="G2169" s="34"/>
      <c r="H2169" s="34"/>
      <c r="I2169" s="34"/>
      <c r="J2169" s="34"/>
      <c r="K2169" s="34"/>
      <c r="L2169" s="34"/>
      <c r="M2169" s="34"/>
      <c r="N2169" s="34"/>
      <c r="P2169" s="34"/>
      <c r="Q2169" s="34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</row>
    <row r="2170" spans="1:80" s="35" customFormat="1" x14ac:dyDescent="0.3">
      <c r="A2170" s="33"/>
      <c r="B2170" s="34"/>
      <c r="C2170" s="34"/>
      <c r="D2170" s="34"/>
      <c r="E2170" s="34"/>
      <c r="F2170" s="34"/>
      <c r="G2170" s="34"/>
      <c r="H2170" s="34"/>
      <c r="I2170" s="34"/>
      <c r="J2170" s="34"/>
      <c r="K2170" s="34"/>
      <c r="L2170" s="34"/>
      <c r="M2170" s="34"/>
      <c r="N2170" s="34"/>
      <c r="P2170" s="34"/>
      <c r="Q2170" s="34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</row>
    <row r="2171" spans="1:80" s="35" customFormat="1" x14ac:dyDescent="0.3">
      <c r="A2171" s="33"/>
      <c r="B2171" s="34"/>
      <c r="C2171" s="34"/>
      <c r="D2171" s="34"/>
      <c r="E2171" s="34"/>
      <c r="F2171" s="34"/>
      <c r="G2171" s="34"/>
      <c r="H2171" s="34"/>
      <c r="I2171" s="34"/>
      <c r="J2171" s="34"/>
      <c r="K2171" s="34"/>
      <c r="L2171" s="34"/>
      <c r="M2171" s="34"/>
      <c r="N2171" s="34"/>
      <c r="P2171" s="34"/>
      <c r="Q2171" s="34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</row>
    <row r="2172" spans="1:80" s="35" customFormat="1" x14ac:dyDescent="0.3">
      <c r="A2172" s="33"/>
      <c r="B2172" s="34"/>
      <c r="C2172" s="34"/>
      <c r="D2172" s="34"/>
      <c r="E2172" s="34"/>
      <c r="F2172" s="34"/>
      <c r="G2172" s="34"/>
      <c r="H2172" s="34"/>
      <c r="I2172" s="34"/>
      <c r="J2172" s="34"/>
      <c r="K2172" s="34"/>
      <c r="L2172" s="34"/>
      <c r="M2172" s="34"/>
      <c r="N2172" s="34"/>
      <c r="P2172" s="34"/>
      <c r="Q2172" s="34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</row>
    <row r="2173" spans="1:80" s="35" customFormat="1" x14ac:dyDescent="0.3">
      <c r="A2173" s="33"/>
      <c r="B2173" s="34"/>
      <c r="C2173" s="34"/>
      <c r="D2173" s="34"/>
      <c r="E2173" s="34"/>
      <c r="F2173" s="34"/>
      <c r="G2173" s="34"/>
      <c r="H2173" s="34"/>
      <c r="I2173" s="34"/>
      <c r="J2173" s="34"/>
      <c r="K2173" s="34"/>
      <c r="L2173" s="34"/>
      <c r="M2173" s="34"/>
      <c r="N2173" s="34"/>
      <c r="P2173" s="34"/>
      <c r="Q2173" s="34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</row>
    <row r="2174" spans="1:80" s="35" customFormat="1" x14ac:dyDescent="0.3">
      <c r="A2174" s="33"/>
      <c r="B2174" s="34"/>
      <c r="C2174" s="34"/>
      <c r="D2174" s="34"/>
      <c r="E2174" s="34"/>
      <c r="F2174" s="34"/>
      <c r="G2174" s="34"/>
      <c r="H2174" s="34"/>
      <c r="I2174" s="34"/>
      <c r="J2174" s="34"/>
      <c r="K2174" s="34"/>
      <c r="L2174" s="34"/>
      <c r="M2174" s="34"/>
      <c r="N2174" s="34"/>
      <c r="P2174" s="34"/>
      <c r="Q2174" s="34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</row>
    <row r="2175" spans="1:80" s="35" customFormat="1" x14ac:dyDescent="0.3">
      <c r="A2175" s="33"/>
      <c r="B2175" s="34"/>
      <c r="C2175" s="34"/>
      <c r="D2175" s="34"/>
      <c r="E2175" s="34"/>
      <c r="F2175" s="34"/>
      <c r="G2175" s="34"/>
      <c r="H2175" s="34"/>
      <c r="I2175" s="34"/>
      <c r="J2175" s="34"/>
      <c r="K2175" s="34"/>
      <c r="L2175" s="34"/>
      <c r="M2175" s="34"/>
      <c r="N2175" s="34"/>
      <c r="P2175" s="34"/>
      <c r="Q2175" s="34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</row>
    <row r="2176" spans="1:80" s="35" customFormat="1" x14ac:dyDescent="0.3">
      <c r="A2176" s="33"/>
      <c r="B2176" s="34"/>
      <c r="C2176" s="34"/>
      <c r="D2176" s="34"/>
      <c r="E2176" s="34"/>
      <c r="F2176" s="34"/>
      <c r="G2176" s="34"/>
      <c r="H2176" s="34"/>
      <c r="I2176" s="34"/>
      <c r="J2176" s="34"/>
      <c r="K2176" s="34"/>
      <c r="L2176" s="34"/>
      <c r="M2176" s="34"/>
      <c r="N2176" s="34"/>
      <c r="P2176" s="34"/>
      <c r="Q2176" s="34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</row>
    <row r="2177" spans="1:80" s="35" customFormat="1" x14ac:dyDescent="0.3">
      <c r="A2177" s="33"/>
      <c r="B2177" s="34"/>
      <c r="C2177" s="34"/>
      <c r="D2177" s="34"/>
      <c r="E2177" s="34"/>
      <c r="F2177" s="34"/>
      <c r="G2177" s="34"/>
      <c r="H2177" s="34"/>
      <c r="I2177" s="34"/>
      <c r="J2177" s="34"/>
      <c r="K2177" s="34"/>
      <c r="L2177" s="34"/>
      <c r="M2177" s="34"/>
      <c r="N2177" s="34"/>
      <c r="P2177" s="34"/>
      <c r="Q2177" s="34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</row>
    <row r="2178" spans="1:80" s="35" customFormat="1" x14ac:dyDescent="0.3">
      <c r="A2178" s="33"/>
      <c r="B2178" s="34"/>
      <c r="C2178" s="34"/>
      <c r="D2178" s="34"/>
      <c r="E2178" s="34"/>
      <c r="F2178" s="34"/>
      <c r="G2178" s="34"/>
      <c r="H2178" s="34"/>
      <c r="I2178" s="34"/>
      <c r="J2178" s="34"/>
      <c r="K2178" s="34"/>
      <c r="L2178" s="34"/>
      <c r="M2178" s="34"/>
      <c r="N2178" s="34"/>
      <c r="P2178" s="34"/>
      <c r="Q2178" s="34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</row>
    <row r="2179" spans="1:80" s="35" customFormat="1" x14ac:dyDescent="0.3">
      <c r="A2179" s="33"/>
      <c r="B2179" s="34"/>
      <c r="C2179" s="34"/>
      <c r="D2179" s="34"/>
      <c r="E2179" s="34"/>
      <c r="F2179" s="34"/>
      <c r="G2179" s="34"/>
      <c r="H2179" s="34"/>
      <c r="I2179" s="34"/>
      <c r="J2179" s="34"/>
      <c r="K2179" s="34"/>
      <c r="L2179" s="34"/>
      <c r="M2179" s="34"/>
      <c r="N2179" s="34"/>
      <c r="P2179" s="34"/>
      <c r="Q2179" s="34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</row>
    <row r="2180" spans="1:80" s="35" customFormat="1" x14ac:dyDescent="0.3">
      <c r="A2180" s="33"/>
      <c r="B2180" s="34"/>
      <c r="C2180" s="34"/>
      <c r="D2180" s="34"/>
      <c r="E2180" s="34"/>
      <c r="F2180" s="34"/>
      <c r="G2180" s="34"/>
      <c r="H2180" s="34"/>
      <c r="I2180" s="34"/>
      <c r="J2180" s="34"/>
      <c r="K2180" s="34"/>
      <c r="L2180" s="34"/>
      <c r="M2180" s="34"/>
      <c r="N2180" s="34"/>
      <c r="P2180" s="34"/>
      <c r="Q2180" s="34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</row>
    <row r="2181" spans="1:80" s="35" customFormat="1" x14ac:dyDescent="0.3">
      <c r="A2181" s="33"/>
      <c r="B2181" s="34"/>
      <c r="C2181" s="34"/>
      <c r="D2181" s="34"/>
      <c r="E2181" s="34"/>
      <c r="F2181" s="34"/>
      <c r="G2181" s="34"/>
      <c r="H2181" s="34"/>
      <c r="I2181" s="34"/>
      <c r="J2181" s="34"/>
      <c r="K2181" s="34"/>
      <c r="L2181" s="34"/>
      <c r="M2181" s="34"/>
      <c r="N2181" s="34"/>
      <c r="P2181" s="34"/>
      <c r="Q2181" s="34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</row>
    <row r="2182" spans="1:80" s="35" customFormat="1" x14ac:dyDescent="0.3">
      <c r="A2182" s="33"/>
      <c r="B2182" s="34"/>
      <c r="C2182" s="34"/>
      <c r="D2182" s="34"/>
      <c r="E2182" s="34"/>
      <c r="F2182" s="34"/>
      <c r="G2182" s="34"/>
      <c r="H2182" s="34"/>
      <c r="I2182" s="34"/>
      <c r="J2182" s="34"/>
      <c r="K2182" s="34"/>
      <c r="L2182" s="34"/>
      <c r="M2182" s="34"/>
      <c r="N2182" s="34"/>
      <c r="P2182" s="34"/>
      <c r="Q2182" s="34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</row>
    <row r="2183" spans="1:80" s="35" customFormat="1" x14ac:dyDescent="0.3">
      <c r="A2183" s="33"/>
      <c r="B2183" s="34"/>
      <c r="C2183" s="34"/>
      <c r="D2183" s="34"/>
      <c r="E2183" s="34"/>
      <c r="F2183" s="34"/>
      <c r="G2183" s="34"/>
      <c r="H2183" s="34"/>
      <c r="I2183" s="34"/>
      <c r="J2183" s="34"/>
      <c r="K2183" s="34"/>
      <c r="L2183" s="34"/>
      <c r="M2183" s="34"/>
      <c r="N2183" s="34"/>
      <c r="P2183" s="34"/>
      <c r="Q2183" s="34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</row>
    <row r="2184" spans="1:80" s="35" customFormat="1" x14ac:dyDescent="0.3">
      <c r="A2184" s="33"/>
      <c r="B2184" s="34"/>
      <c r="C2184" s="34"/>
      <c r="D2184" s="34"/>
      <c r="E2184" s="34"/>
      <c r="F2184" s="34"/>
      <c r="G2184" s="34"/>
      <c r="H2184" s="34"/>
      <c r="I2184" s="34"/>
      <c r="J2184" s="34"/>
      <c r="K2184" s="34"/>
      <c r="L2184" s="34"/>
      <c r="M2184" s="34"/>
      <c r="N2184" s="34"/>
      <c r="P2184" s="34"/>
      <c r="Q2184" s="34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</row>
    <row r="2185" spans="1:80" s="35" customFormat="1" x14ac:dyDescent="0.3">
      <c r="A2185" s="33"/>
      <c r="B2185" s="34"/>
      <c r="C2185" s="34"/>
      <c r="D2185" s="34"/>
      <c r="E2185" s="34"/>
      <c r="F2185" s="34"/>
      <c r="G2185" s="34"/>
      <c r="H2185" s="34"/>
      <c r="I2185" s="34"/>
      <c r="J2185" s="34"/>
      <c r="K2185" s="34"/>
      <c r="L2185" s="34"/>
      <c r="M2185" s="34"/>
      <c r="N2185" s="34"/>
      <c r="P2185" s="34"/>
      <c r="Q2185" s="34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</row>
    <row r="2186" spans="1:80" s="35" customFormat="1" x14ac:dyDescent="0.3">
      <c r="A2186" s="33"/>
      <c r="B2186" s="34"/>
      <c r="C2186" s="34"/>
      <c r="D2186" s="34"/>
      <c r="E2186" s="34"/>
      <c r="F2186" s="34"/>
      <c r="G2186" s="34"/>
      <c r="H2186" s="34"/>
      <c r="I2186" s="34"/>
      <c r="J2186" s="34"/>
      <c r="K2186" s="34"/>
      <c r="L2186" s="34"/>
      <c r="M2186" s="34"/>
      <c r="N2186" s="34"/>
      <c r="P2186" s="34"/>
      <c r="Q2186" s="34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</row>
    <row r="2187" spans="1:80" s="35" customFormat="1" x14ac:dyDescent="0.3">
      <c r="A2187" s="33"/>
      <c r="B2187" s="34"/>
      <c r="C2187" s="34"/>
      <c r="D2187" s="34"/>
      <c r="E2187" s="34"/>
      <c r="F2187" s="34"/>
      <c r="G2187" s="34"/>
      <c r="H2187" s="34"/>
      <c r="I2187" s="34"/>
      <c r="J2187" s="34"/>
      <c r="K2187" s="34"/>
      <c r="L2187" s="34"/>
      <c r="M2187" s="34"/>
      <c r="N2187" s="34"/>
      <c r="P2187" s="34"/>
      <c r="Q2187" s="34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</row>
    <row r="2188" spans="1:80" s="35" customFormat="1" x14ac:dyDescent="0.3">
      <c r="A2188" s="33"/>
      <c r="B2188" s="34"/>
      <c r="C2188" s="34"/>
      <c r="D2188" s="34"/>
      <c r="E2188" s="34"/>
      <c r="F2188" s="34"/>
      <c r="G2188" s="34"/>
      <c r="H2188" s="34"/>
      <c r="I2188" s="34"/>
      <c r="J2188" s="34"/>
      <c r="K2188" s="34"/>
      <c r="L2188" s="34"/>
      <c r="M2188" s="34"/>
      <c r="N2188" s="34"/>
      <c r="P2188" s="34"/>
      <c r="Q2188" s="34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</row>
    <row r="2189" spans="1:80" s="35" customFormat="1" x14ac:dyDescent="0.3">
      <c r="A2189" s="33"/>
      <c r="B2189" s="34"/>
      <c r="C2189" s="34"/>
      <c r="D2189" s="34"/>
      <c r="E2189" s="34"/>
      <c r="F2189" s="34"/>
      <c r="G2189" s="34"/>
      <c r="H2189" s="34"/>
      <c r="I2189" s="34"/>
      <c r="J2189" s="34"/>
      <c r="K2189" s="34"/>
      <c r="L2189" s="34"/>
      <c r="M2189" s="34"/>
      <c r="N2189" s="34"/>
      <c r="P2189" s="34"/>
      <c r="Q2189" s="34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</row>
    <row r="2190" spans="1:80" s="35" customFormat="1" x14ac:dyDescent="0.3">
      <c r="A2190" s="33"/>
      <c r="B2190" s="34"/>
      <c r="C2190" s="34"/>
      <c r="D2190" s="34"/>
      <c r="E2190" s="34"/>
      <c r="F2190" s="34"/>
      <c r="G2190" s="34"/>
      <c r="H2190" s="34"/>
      <c r="I2190" s="34"/>
      <c r="J2190" s="34"/>
      <c r="K2190" s="34"/>
      <c r="L2190" s="34"/>
      <c r="M2190" s="34"/>
      <c r="N2190" s="34"/>
      <c r="P2190" s="34"/>
      <c r="Q2190" s="34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</row>
    <row r="2191" spans="1:80" s="35" customFormat="1" x14ac:dyDescent="0.3">
      <c r="A2191" s="33"/>
      <c r="B2191" s="34"/>
      <c r="C2191" s="34"/>
      <c r="D2191" s="34"/>
      <c r="E2191" s="34"/>
      <c r="F2191" s="34"/>
      <c r="G2191" s="34"/>
      <c r="H2191" s="34"/>
      <c r="I2191" s="34"/>
      <c r="J2191" s="34"/>
      <c r="K2191" s="34"/>
      <c r="L2191" s="34"/>
      <c r="M2191" s="34"/>
      <c r="N2191" s="34"/>
      <c r="P2191" s="34"/>
      <c r="Q2191" s="34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</row>
    <row r="2192" spans="1:80" s="35" customFormat="1" x14ac:dyDescent="0.3">
      <c r="A2192" s="33"/>
      <c r="B2192" s="34"/>
      <c r="C2192" s="34"/>
      <c r="D2192" s="34"/>
      <c r="E2192" s="34"/>
      <c r="F2192" s="34"/>
      <c r="G2192" s="34"/>
      <c r="H2192" s="34"/>
      <c r="I2192" s="34"/>
      <c r="J2192" s="34"/>
      <c r="K2192" s="34"/>
      <c r="L2192" s="34"/>
      <c r="M2192" s="34"/>
      <c r="N2192" s="34"/>
      <c r="P2192" s="34"/>
      <c r="Q2192" s="34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</row>
    <row r="2193" spans="1:80" s="35" customFormat="1" x14ac:dyDescent="0.3">
      <c r="A2193" s="33"/>
      <c r="B2193" s="34"/>
      <c r="C2193" s="34"/>
      <c r="D2193" s="34"/>
      <c r="E2193" s="34"/>
      <c r="F2193" s="34"/>
      <c r="G2193" s="34"/>
      <c r="H2193" s="34"/>
      <c r="I2193" s="34"/>
      <c r="J2193" s="34"/>
      <c r="K2193" s="34"/>
      <c r="L2193" s="34"/>
      <c r="M2193" s="34"/>
      <c r="N2193" s="34"/>
      <c r="P2193" s="34"/>
      <c r="Q2193" s="34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</row>
    <row r="2194" spans="1:80" s="35" customFormat="1" x14ac:dyDescent="0.3">
      <c r="A2194" s="33"/>
      <c r="B2194" s="34"/>
      <c r="C2194" s="34"/>
      <c r="D2194" s="34"/>
      <c r="E2194" s="34"/>
      <c r="F2194" s="34"/>
      <c r="G2194" s="34"/>
      <c r="H2194" s="34"/>
      <c r="I2194" s="34"/>
      <c r="J2194" s="34"/>
      <c r="K2194" s="34"/>
      <c r="L2194" s="34"/>
      <c r="M2194" s="34"/>
      <c r="N2194" s="34"/>
      <c r="P2194" s="34"/>
      <c r="Q2194" s="34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</row>
    <row r="2195" spans="1:80" s="35" customFormat="1" x14ac:dyDescent="0.3">
      <c r="A2195" s="33"/>
      <c r="B2195" s="34"/>
      <c r="C2195" s="34"/>
      <c r="D2195" s="34"/>
      <c r="E2195" s="34"/>
      <c r="F2195" s="34"/>
      <c r="G2195" s="34"/>
      <c r="H2195" s="34"/>
      <c r="I2195" s="34"/>
      <c r="J2195" s="34"/>
      <c r="K2195" s="34"/>
      <c r="L2195" s="34"/>
      <c r="M2195" s="34"/>
      <c r="N2195" s="34"/>
      <c r="P2195" s="34"/>
      <c r="Q2195" s="34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</row>
    <row r="2196" spans="1:80" s="35" customFormat="1" x14ac:dyDescent="0.3">
      <c r="A2196" s="33"/>
      <c r="B2196" s="34"/>
      <c r="C2196" s="34"/>
      <c r="D2196" s="34"/>
      <c r="E2196" s="34"/>
      <c r="F2196" s="34"/>
      <c r="G2196" s="34"/>
      <c r="H2196" s="34"/>
      <c r="I2196" s="34"/>
      <c r="J2196" s="34"/>
      <c r="K2196" s="34"/>
      <c r="L2196" s="34"/>
      <c r="M2196" s="34"/>
      <c r="N2196" s="34"/>
      <c r="P2196" s="34"/>
      <c r="Q2196" s="34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</row>
    <row r="2197" spans="1:80" s="35" customFormat="1" x14ac:dyDescent="0.3">
      <c r="A2197" s="33"/>
      <c r="B2197" s="34"/>
      <c r="C2197" s="34"/>
      <c r="D2197" s="34"/>
      <c r="E2197" s="34"/>
      <c r="F2197" s="34"/>
      <c r="G2197" s="34"/>
      <c r="H2197" s="34"/>
      <c r="I2197" s="34"/>
      <c r="J2197" s="34"/>
      <c r="K2197" s="34"/>
      <c r="L2197" s="34"/>
      <c r="M2197" s="34"/>
      <c r="N2197" s="34"/>
      <c r="P2197" s="34"/>
      <c r="Q2197" s="34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</row>
    <row r="2198" spans="1:80" s="35" customFormat="1" x14ac:dyDescent="0.3">
      <c r="A2198" s="33"/>
      <c r="B2198" s="34"/>
      <c r="C2198" s="34"/>
      <c r="D2198" s="34"/>
      <c r="E2198" s="34"/>
      <c r="F2198" s="34"/>
      <c r="G2198" s="34"/>
      <c r="H2198" s="34"/>
      <c r="I2198" s="34"/>
      <c r="J2198" s="34"/>
      <c r="K2198" s="34"/>
      <c r="L2198" s="34"/>
      <c r="M2198" s="34"/>
      <c r="N2198" s="34"/>
      <c r="P2198" s="34"/>
      <c r="Q2198" s="34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</row>
    <row r="2199" spans="1:80" s="35" customFormat="1" x14ac:dyDescent="0.3">
      <c r="A2199" s="33"/>
      <c r="B2199" s="34"/>
      <c r="C2199" s="34"/>
      <c r="D2199" s="34"/>
      <c r="E2199" s="34"/>
      <c r="F2199" s="34"/>
      <c r="G2199" s="34"/>
      <c r="H2199" s="34"/>
      <c r="I2199" s="34"/>
      <c r="J2199" s="34"/>
      <c r="K2199" s="34"/>
      <c r="L2199" s="34"/>
      <c r="M2199" s="34"/>
      <c r="N2199" s="34"/>
      <c r="P2199" s="34"/>
      <c r="Q2199" s="34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</row>
    <row r="2200" spans="1:80" s="35" customFormat="1" x14ac:dyDescent="0.3">
      <c r="A2200" s="33"/>
      <c r="B2200" s="34"/>
      <c r="C2200" s="34"/>
      <c r="D2200" s="34"/>
      <c r="E2200" s="34"/>
      <c r="F2200" s="34"/>
      <c r="G2200" s="34"/>
      <c r="H2200" s="34"/>
      <c r="I2200" s="34"/>
      <c r="J2200" s="34"/>
      <c r="K2200" s="34"/>
      <c r="L2200" s="34"/>
      <c r="M2200" s="34"/>
      <c r="N2200" s="34"/>
      <c r="P2200" s="34"/>
      <c r="Q2200" s="34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</row>
    <row r="2201" spans="1:80" s="35" customFormat="1" x14ac:dyDescent="0.3">
      <c r="A2201" s="33"/>
      <c r="B2201" s="34"/>
      <c r="C2201" s="34"/>
      <c r="D2201" s="34"/>
      <c r="E2201" s="34"/>
      <c r="F2201" s="34"/>
      <c r="G2201" s="34"/>
      <c r="H2201" s="34"/>
      <c r="I2201" s="34"/>
      <c r="J2201" s="34"/>
      <c r="K2201" s="34"/>
      <c r="L2201" s="34"/>
      <c r="M2201" s="34"/>
      <c r="N2201" s="34"/>
      <c r="P2201" s="34"/>
      <c r="Q2201" s="34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</row>
    <row r="2202" spans="1:80" s="35" customFormat="1" x14ac:dyDescent="0.3">
      <c r="A2202" s="33"/>
      <c r="B2202" s="34"/>
      <c r="C2202" s="34"/>
      <c r="D2202" s="34"/>
      <c r="E2202" s="34"/>
      <c r="F2202" s="34"/>
      <c r="G2202" s="34"/>
      <c r="H2202" s="34"/>
      <c r="I2202" s="34"/>
      <c r="J2202" s="34"/>
      <c r="K2202" s="34"/>
      <c r="L2202" s="34"/>
      <c r="M2202" s="34"/>
      <c r="N2202" s="34"/>
      <c r="P2202" s="34"/>
      <c r="Q2202" s="34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</row>
    <row r="2203" spans="1:80" s="35" customFormat="1" x14ac:dyDescent="0.3">
      <c r="A2203" s="33"/>
      <c r="B2203" s="34"/>
      <c r="C2203" s="34"/>
      <c r="D2203" s="34"/>
      <c r="E2203" s="34"/>
      <c r="F2203" s="34"/>
      <c r="G2203" s="34"/>
      <c r="H2203" s="34"/>
      <c r="I2203" s="34"/>
      <c r="J2203" s="34"/>
      <c r="K2203" s="34"/>
      <c r="L2203" s="34"/>
      <c r="M2203" s="34"/>
      <c r="N2203" s="34"/>
      <c r="P2203" s="34"/>
      <c r="Q2203" s="34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</row>
    <row r="2204" spans="1:80" s="35" customFormat="1" x14ac:dyDescent="0.3">
      <c r="A2204" s="33"/>
      <c r="B2204" s="34"/>
      <c r="C2204" s="34"/>
      <c r="D2204" s="34"/>
      <c r="E2204" s="34"/>
      <c r="F2204" s="34"/>
      <c r="G2204" s="34"/>
      <c r="H2204" s="34"/>
      <c r="I2204" s="34"/>
      <c r="J2204" s="34"/>
      <c r="K2204" s="34"/>
      <c r="L2204" s="34"/>
      <c r="M2204" s="34"/>
      <c r="N2204" s="34"/>
      <c r="P2204" s="34"/>
      <c r="Q2204" s="34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</row>
    <row r="2205" spans="1:80" s="35" customFormat="1" x14ac:dyDescent="0.3">
      <c r="A2205" s="33"/>
      <c r="B2205" s="34"/>
      <c r="C2205" s="34"/>
      <c r="D2205" s="34"/>
      <c r="E2205" s="34"/>
      <c r="F2205" s="34"/>
      <c r="G2205" s="34"/>
      <c r="H2205" s="34"/>
      <c r="I2205" s="34"/>
      <c r="J2205" s="34"/>
      <c r="K2205" s="34"/>
      <c r="L2205" s="34"/>
      <c r="M2205" s="34"/>
      <c r="N2205" s="34"/>
      <c r="P2205" s="34"/>
      <c r="Q2205" s="34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</row>
    <row r="2206" spans="1:80" s="35" customFormat="1" x14ac:dyDescent="0.3">
      <c r="A2206" s="33"/>
      <c r="B2206" s="34"/>
      <c r="C2206" s="34"/>
      <c r="D2206" s="34"/>
      <c r="E2206" s="34"/>
      <c r="F2206" s="34"/>
      <c r="G2206" s="34"/>
      <c r="H2206" s="34"/>
      <c r="I2206" s="34"/>
      <c r="J2206" s="34"/>
      <c r="K2206" s="34"/>
      <c r="L2206" s="34"/>
      <c r="M2206" s="34"/>
      <c r="N2206" s="34"/>
      <c r="P2206" s="34"/>
      <c r="Q2206" s="34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</row>
    <row r="2207" spans="1:80" s="35" customFormat="1" x14ac:dyDescent="0.3">
      <c r="A2207" s="33"/>
      <c r="B2207" s="34"/>
      <c r="C2207" s="34"/>
      <c r="D2207" s="34"/>
      <c r="E2207" s="34"/>
      <c r="F2207" s="34"/>
      <c r="G2207" s="34"/>
      <c r="H2207" s="34"/>
      <c r="I2207" s="34"/>
      <c r="J2207" s="34"/>
      <c r="K2207" s="34"/>
      <c r="L2207" s="34"/>
      <c r="M2207" s="34"/>
      <c r="N2207" s="34"/>
      <c r="P2207" s="34"/>
      <c r="Q2207" s="34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</row>
    <row r="2208" spans="1:80" s="35" customFormat="1" x14ac:dyDescent="0.3">
      <c r="A2208" s="33"/>
      <c r="B2208" s="34"/>
      <c r="C2208" s="34"/>
      <c r="D2208" s="34"/>
      <c r="E2208" s="34"/>
      <c r="F2208" s="34"/>
      <c r="G2208" s="34"/>
      <c r="H2208" s="34"/>
      <c r="I2208" s="34"/>
      <c r="J2208" s="34"/>
      <c r="K2208" s="34"/>
      <c r="L2208" s="34"/>
      <c r="M2208" s="34"/>
      <c r="N2208" s="34"/>
      <c r="P2208" s="34"/>
      <c r="Q2208" s="34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</row>
    <row r="2209" spans="1:80" s="35" customFormat="1" x14ac:dyDescent="0.3">
      <c r="A2209" s="33"/>
      <c r="B2209" s="34"/>
      <c r="C2209" s="34"/>
      <c r="D2209" s="34"/>
      <c r="E2209" s="34"/>
      <c r="F2209" s="34"/>
      <c r="G2209" s="34"/>
      <c r="H2209" s="34"/>
      <c r="I2209" s="34"/>
      <c r="J2209" s="34"/>
      <c r="K2209" s="34"/>
      <c r="L2209" s="34"/>
      <c r="M2209" s="34"/>
      <c r="N2209" s="34"/>
      <c r="P2209" s="34"/>
      <c r="Q2209" s="34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</row>
    <row r="2210" spans="1:80" s="35" customFormat="1" x14ac:dyDescent="0.3">
      <c r="A2210" s="33"/>
      <c r="B2210" s="34"/>
      <c r="C2210" s="34"/>
      <c r="D2210" s="34"/>
      <c r="E2210" s="34"/>
      <c r="F2210" s="34"/>
      <c r="G2210" s="34"/>
      <c r="H2210" s="34"/>
      <c r="I2210" s="34"/>
      <c r="J2210" s="34"/>
      <c r="K2210" s="34"/>
      <c r="L2210" s="34"/>
      <c r="M2210" s="34"/>
      <c r="N2210" s="34"/>
      <c r="P2210" s="34"/>
      <c r="Q2210" s="34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</row>
    <row r="2211" spans="1:80" s="35" customFormat="1" x14ac:dyDescent="0.3">
      <c r="A2211" s="33"/>
      <c r="B2211" s="34"/>
      <c r="C2211" s="34"/>
      <c r="D2211" s="34"/>
      <c r="E2211" s="34"/>
      <c r="F2211" s="34"/>
      <c r="G2211" s="34"/>
      <c r="H2211" s="34"/>
      <c r="I2211" s="34"/>
      <c r="J2211" s="34"/>
      <c r="K2211" s="34"/>
      <c r="L2211" s="34"/>
      <c r="M2211" s="34"/>
      <c r="N2211" s="34"/>
      <c r="P2211" s="34"/>
      <c r="Q2211" s="34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</row>
    <row r="2212" spans="1:80" s="35" customFormat="1" x14ac:dyDescent="0.3">
      <c r="A2212" s="33"/>
      <c r="B2212" s="34"/>
      <c r="C2212" s="34"/>
      <c r="D2212" s="34"/>
      <c r="E2212" s="34"/>
      <c r="F2212" s="34"/>
      <c r="G2212" s="34"/>
      <c r="H2212" s="34"/>
      <c r="I2212" s="34"/>
      <c r="J2212" s="34"/>
      <c r="K2212" s="34"/>
      <c r="L2212" s="34"/>
      <c r="M2212" s="34"/>
      <c r="N2212" s="34"/>
      <c r="P2212" s="34"/>
      <c r="Q2212" s="34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</row>
    <row r="2213" spans="1:80" s="35" customFormat="1" x14ac:dyDescent="0.3">
      <c r="A2213" s="33"/>
      <c r="B2213" s="34"/>
      <c r="C2213" s="34"/>
      <c r="D2213" s="34"/>
      <c r="E2213" s="34"/>
      <c r="F2213" s="34"/>
      <c r="G2213" s="34"/>
      <c r="H2213" s="34"/>
      <c r="I2213" s="34"/>
      <c r="J2213" s="34"/>
      <c r="K2213" s="34"/>
      <c r="L2213" s="34"/>
      <c r="M2213" s="34"/>
      <c r="N2213" s="34"/>
      <c r="P2213" s="34"/>
      <c r="Q2213" s="34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</row>
    <row r="2214" spans="1:80" s="35" customFormat="1" x14ac:dyDescent="0.3">
      <c r="A2214" s="33"/>
      <c r="B2214" s="34"/>
      <c r="C2214" s="34"/>
      <c r="D2214" s="34"/>
      <c r="E2214" s="34"/>
      <c r="F2214" s="34"/>
      <c r="G2214" s="34"/>
      <c r="H2214" s="34"/>
      <c r="I2214" s="34"/>
      <c r="J2214" s="34"/>
      <c r="K2214" s="34"/>
      <c r="L2214" s="34"/>
      <c r="M2214" s="34"/>
      <c r="N2214" s="34"/>
      <c r="P2214" s="34"/>
      <c r="Q2214" s="34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</row>
    <row r="2215" spans="1:80" s="35" customFormat="1" x14ac:dyDescent="0.3">
      <c r="A2215" s="33"/>
      <c r="B2215" s="34"/>
      <c r="C2215" s="34"/>
      <c r="D2215" s="34"/>
      <c r="E2215" s="34"/>
      <c r="F2215" s="34"/>
      <c r="G2215" s="34"/>
      <c r="H2215" s="34"/>
      <c r="I2215" s="34"/>
      <c r="J2215" s="34"/>
      <c r="K2215" s="34"/>
      <c r="L2215" s="34"/>
      <c r="M2215" s="34"/>
      <c r="N2215" s="34"/>
      <c r="P2215" s="34"/>
      <c r="Q2215" s="34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</row>
    <row r="2216" spans="1:80" s="35" customFormat="1" x14ac:dyDescent="0.3">
      <c r="A2216" s="33"/>
      <c r="B2216" s="34"/>
      <c r="C2216" s="34"/>
      <c r="D2216" s="34"/>
      <c r="E2216" s="34"/>
      <c r="F2216" s="34"/>
      <c r="G2216" s="34"/>
      <c r="H2216" s="34"/>
      <c r="I2216" s="34"/>
      <c r="J2216" s="34"/>
      <c r="K2216" s="34"/>
      <c r="L2216" s="34"/>
      <c r="M2216" s="34"/>
      <c r="N2216" s="34"/>
      <c r="P2216" s="34"/>
      <c r="Q2216" s="34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</row>
    <row r="2217" spans="1:80" s="35" customFormat="1" x14ac:dyDescent="0.3">
      <c r="A2217" s="33"/>
      <c r="B2217" s="34"/>
      <c r="C2217" s="34"/>
      <c r="D2217" s="34"/>
      <c r="E2217" s="34"/>
      <c r="F2217" s="34"/>
      <c r="G2217" s="34"/>
      <c r="H2217" s="34"/>
      <c r="I2217" s="34"/>
      <c r="J2217" s="34"/>
      <c r="K2217" s="34"/>
      <c r="L2217" s="34"/>
      <c r="M2217" s="34"/>
      <c r="N2217" s="34"/>
      <c r="P2217" s="34"/>
      <c r="Q2217" s="34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</row>
    <row r="2218" spans="1:80" s="35" customFormat="1" x14ac:dyDescent="0.3">
      <c r="A2218" s="33"/>
      <c r="B2218" s="34"/>
      <c r="C2218" s="34"/>
      <c r="D2218" s="34"/>
      <c r="E2218" s="34"/>
      <c r="F2218" s="34"/>
      <c r="G2218" s="34"/>
      <c r="H2218" s="34"/>
      <c r="I2218" s="34"/>
      <c r="J2218" s="34"/>
      <c r="K2218" s="34"/>
      <c r="L2218" s="34"/>
      <c r="M2218" s="34"/>
      <c r="N2218" s="34"/>
      <c r="P2218" s="34"/>
      <c r="Q2218" s="34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</row>
    <row r="2219" spans="1:80" s="35" customFormat="1" x14ac:dyDescent="0.3">
      <c r="A2219" s="33"/>
      <c r="B2219" s="34"/>
      <c r="C2219" s="34"/>
      <c r="D2219" s="34"/>
      <c r="E2219" s="34"/>
      <c r="F2219" s="34"/>
      <c r="G2219" s="34"/>
      <c r="H2219" s="34"/>
      <c r="I2219" s="34"/>
      <c r="J2219" s="34"/>
      <c r="K2219" s="34"/>
      <c r="L2219" s="34"/>
      <c r="M2219" s="34"/>
      <c r="N2219" s="34"/>
      <c r="P2219" s="34"/>
      <c r="Q2219" s="34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</row>
    <row r="2220" spans="1:80" s="35" customFormat="1" x14ac:dyDescent="0.3">
      <c r="A2220" s="33"/>
      <c r="B2220" s="34"/>
      <c r="C2220" s="34"/>
      <c r="D2220" s="34"/>
      <c r="E2220" s="34"/>
      <c r="F2220" s="34"/>
      <c r="G2220" s="34"/>
      <c r="H2220" s="34"/>
      <c r="I2220" s="34"/>
      <c r="J2220" s="34"/>
      <c r="K2220" s="34"/>
      <c r="L2220" s="34"/>
      <c r="M2220" s="34"/>
      <c r="N2220" s="34"/>
      <c r="P2220" s="34"/>
      <c r="Q2220" s="34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</row>
    <row r="2221" spans="1:80" s="35" customFormat="1" x14ac:dyDescent="0.3">
      <c r="A2221" s="33"/>
      <c r="B2221" s="34"/>
      <c r="C2221" s="34"/>
      <c r="D2221" s="34"/>
      <c r="E2221" s="34"/>
      <c r="F2221" s="34"/>
      <c r="G2221" s="34"/>
      <c r="H2221" s="34"/>
      <c r="I2221" s="34"/>
      <c r="J2221" s="34"/>
      <c r="K2221" s="34"/>
      <c r="L2221" s="34"/>
      <c r="M2221" s="34"/>
      <c r="N2221" s="34"/>
      <c r="P2221" s="34"/>
      <c r="Q2221" s="34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</row>
    <row r="2222" spans="1:80" s="35" customFormat="1" x14ac:dyDescent="0.3">
      <c r="A2222" s="33"/>
      <c r="B2222" s="34"/>
      <c r="C2222" s="34"/>
      <c r="D2222" s="34"/>
      <c r="E2222" s="34"/>
      <c r="F2222" s="34"/>
      <c r="G2222" s="34"/>
      <c r="H2222" s="34"/>
      <c r="I2222" s="34"/>
      <c r="J2222" s="34"/>
      <c r="K2222" s="34"/>
      <c r="L2222" s="34"/>
      <c r="M2222" s="34"/>
      <c r="N2222" s="34"/>
      <c r="P2222" s="34"/>
      <c r="Q2222" s="34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</row>
    <row r="2223" spans="1:80" s="35" customFormat="1" x14ac:dyDescent="0.3">
      <c r="A2223" s="33"/>
      <c r="B2223" s="34"/>
      <c r="C2223" s="34"/>
      <c r="D2223" s="34"/>
      <c r="E2223" s="34"/>
      <c r="F2223" s="34"/>
      <c r="G2223" s="34"/>
      <c r="H2223" s="34"/>
      <c r="I2223" s="34"/>
      <c r="J2223" s="34"/>
      <c r="K2223" s="34"/>
      <c r="L2223" s="34"/>
      <c r="M2223" s="34"/>
      <c r="N2223" s="34"/>
      <c r="P2223" s="34"/>
      <c r="Q2223" s="34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</row>
    <row r="2224" spans="1:80" s="35" customFormat="1" x14ac:dyDescent="0.3">
      <c r="A2224" s="33"/>
      <c r="B2224" s="34"/>
      <c r="C2224" s="34"/>
      <c r="D2224" s="34"/>
      <c r="E2224" s="34"/>
      <c r="F2224" s="34"/>
      <c r="G2224" s="34"/>
      <c r="H2224" s="34"/>
      <c r="I2224" s="34"/>
      <c r="J2224" s="34"/>
      <c r="K2224" s="34"/>
      <c r="L2224" s="34"/>
      <c r="M2224" s="34"/>
      <c r="N2224" s="34"/>
      <c r="P2224" s="34"/>
      <c r="Q2224" s="34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</row>
    <row r="2225" spans="1:80" s="35" customFormat="1" x14ac:dyDescent="0.3">
      <c r="A2225" s="33"/>
      <c r="B2225" s="34"/>
      <c r="C2225" s="34"/>
      <c r="D2225" s="34"/>
      <c r="E2225" s="34"/>
      <c r="F2225" s="34"/>
      <c r="G2225" s="34"/>
      <c r="H2225" s="34"/>
      <c r="I2225" s="34"/>
      <c r="J2225" s="34"/>
      <c r="K2225" s="34"/>
      <c r="L2225" s="34"/>
      <c r="M2225" s="34"/>
      <c r="N2225" s="34"/>
      <c r="P2225" s="34"/>
      <c r="Q2225" s="34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</row>
    <row r="2226" spans="1:80" s="35" customFormat="1" x14ac:dyDescent="0.3">
      <c r="A2226" s="33"/>
      <c r="B2226" s="34"/>
      <c r="C2226" s="34"/>
      <c r="D2226" s="34"/>
      <c r="E2226" s="34"/>
      <c r="F2226" s="34"/>
      <c r="G2226" s="34"/>
      <c r="H2226" s="34"/>
      <c r="I2226" s="34"/>
      <c r="J2226" s="34"/>
      <c r="K2226" s="34"/>
      <c r="L2226" s="34"/>
      <c r="M2226" s="34"/>
      <c r="N2226" s="34"/>
      <c r="P2226" s="34"/>
      <c r="Q2226" s="34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</row>
    <row r="2227" spans="1:80" s="35" customFormat="1" x14ac:dyDescent="0.3">
      <c r="A2227" s="33"/>
      <c r="B2227" s="34"/>
      <c r="C2227" s="34"/>
      <c r="D2227" s="34"/>
      <c r="E2227" s="34"/>
      <c r="F2227" s="34"/>
      <c r="G2227" s="34"/>
      <c r="H2227" s="34"/>
      <c r="I2227" s="34"/>
      <c r="J2227" s="34"/>
      <c r="K2227" s="34"/>
      <c r="L2227" s="34"/>
      <c r="M2227" s="34"/>
      <c r="N2227" s="34"/>
      <c r="P2227" s="34"/>
      <c r="Q2227" s="34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</row>
    <row r="2228" spans="1:80" s="35" customFormat="1" x14ac:dyDescent="0.3">
      <c r="A2228" s="33"/>
      <c r="B2228" s="34"/>
      <c r="C2228" s="34"/>
      <c r="D2228" s="34"/>
      <c r="E2228" s="34"/>
      <c r="F2228" s="34"/>
      <c r="G2228" s="34"/>
      <c r="H2228" s="34"/>
      <c r="I2228" s="34"/>
      <c r="J2228" s="34"/>
      <c r="K2228" s="34"/>
      <c r="L2228" s="34"/>
      <c r="M2228" s="34"/>
      <c r="N2228" s="34"/>
      <c r="P2228" s="34"/>
      <c r="Q2228" s="34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</row>
    <row r="2229" spans="1:80" s="35" customFormat="1" x14ac:dyDescent="0.3">
      <c r="A2229" s="33"/>
      <c r="B2229" s="34"/>
      <c r="C2229" s="34"/>
      <c r="D2229" s="34"/>
      <c r="E2229" s="34"/>
      <c r="F2229" s="34"/>
      <c r="G2229" s="34"/>
      <c r="H2229" s="34"/>
      <c r="I2229" s="34"/>
      <c r="J2229" s="34"/>
      <c r="K2229" s="34"/>
      <c r="L2229" s="34"/>
      <c r="M2229" s="34"/>
      <c r="N2229" s="34"/>
      <c r="P2229" s="34"/>
      <c r="Q2229" s="34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</row>
    <row r="2230" spans="1:80" s="35" customFormat="1" x14ac:dyDescent="0.3">
      <c r="A2230" s="33"/>
      <c r="B2230" s="34"/>
      <c r="C2230" s="34"/>
      <c r="D2230" s="34"/>
      <c r="E2230" s="34"/>
      <c r="F2230" s="34"/>
      <c r="G2230" s="34"/>
      <c r="H2230" s="34"/>
      <c r="I2230" s="34"/>
      <c r="J2230" s="34"/>
      <c r="K2230" s="34"/>
      <c r="L2230" s="34"/>
      <c r="M2230" s="34"/>
      <c r="N2230" s="34"/>
      <c r="P2230" s="34"/>
      <c r="Q2230" s="34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</row>
    <row r="2231" spans="1:80" s="35" customFormat="1" x14ac:dyDescent="0.3">
      <c r="A2231" s="33"/>
      <c r="B2231" s="34"/>
      <c r="C2231" s="34"/>
      <c r="D2231" s="34"/>
      <c r="E2231" s="34"/>
      <c r="F2231" s="34"/>
      <c r="G2231" s="34"/>
      <c r="H2231" s="34"/>
      <c r="I2231" s="34"/>
      <c r="J2231" s="34"/>
      <c r="K2231" s="34"/>
      <c r="L2231" s="34"/>
      <c r="M2231" s="34"/>
      <c r="N2231" s="34"/>
      <c r="P2231" s="34"/>
      <c r="Q2231" s="34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</row>
    <row r="2232" spans="1:80" s="35" customFormat="1" x14ac:dyDescent="0.3">
      <c r="A2232" s="33"/>
      <c r="B2232" s="34"/>
      <c r="C2232" s="34"/>
      <c r="D2232" s="34"/>
      <c r="E2232" s="34"/>
      <c r="F2232" s="34"/>
      <c r="G2232" s="34"/>
      <c r="H2232" s="34"/>
      <c r="I2232" s="34"/>
      <c r="J2232" s="34"/>
      <c r="K2232" s="34"/>
      <c r="L2232" s="34"/>
      <c r="M2232" s="34"/>
      <c r="N2232" s="34"/>
      <c r="P2232" s="34"/>
      <c r="Q2232" s="34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</row>
    <row r="2233" spans="1:80" s="35" customFormat="1" x14ac:dyDescent="0.3">
      <c r="A2233" s="33"/>
      <c r="B2233" s="34"/>
      <c r="C2233" s="34"/>
      <c r="D2233" s="34"/>
      <c r="E2233" s="34"/>
      <c r="F2233" s="34"/>
      <c r="G2233" s="34"/>
      <c r="H2233" s="34"/>
      <c r="I2233" s="34"/>
      <c r="J2233" s="34"/>
      <c r="K2233" s="34"/>
      <c r="L2233" s="34"/>
      <c r="M2233" s="34"/>
      <c r="N2233" s="34"/>
      <c r="P2233" s="34"/>
      <c r="Q2233" s="34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</row>
    <row r="2234" spans="1:80" s="35" customFormat="1" x14ac:dyDescent="0.3">
      <c r="A2234" s="33"/>
      <c r="B2234" s="34"/>
      <c r="C2234" s="34"/>
      <c r="D2234" s="34"/>
      <c r="E2234" s="34"/>
      <c r="F2234" s="34"/>
      <c r="G2234" s="34"/>
      <c r="H2234" s="34"/>
      <c r="I2234" s="34"/>
      <c r="J2234" s="34"/>
      <c r="K2234" s="34"/>
      <c r="L2234" s="34"/>
      <c r="M2234" s="34"/>
      <c r="N2234" s="34"/>
      <c r="P2234" s="34"/>
      <c r="Q2234" s="34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</row>
    <row r="2235" spans="1:80" s="35" customFormat="1" x14ac:dyDescent="0.3">
      <c r="A2235" s="33"/>
      <c r="B2235" s="34"/>
      <c r="C2235" s="34"/>
      <c r="D2235" s="34"/>
      <c r="E2235" s="34"/>
      <c r="F2235" s="34"/>
      <c r="G2235" s="34"/>
      <c r="H2235" s="34"/>
      <c r="I2235" s="34"/>
      <c r="J2235" s="34"/>
      <c r="K2235" s="34"/>
      <c r="L2235" s="34"/>
      <c r="M2235" s="34"/>
      <c r="N2235" s="34"/>
      <c r="P2235" s="34"/>
      <c r="Q2235" s="34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</row>
    <row r="2236" spans="1:80" s="35" customFormat="1" x14ac:dyDescent="0.3">
      <c r="A2236" s="33"/>
      <c r="B2236" s="34"/>
      <c r="C2236" s="34"/>
      <c r="D2236" s="34"/>
      <c r="E2236" s="34"/>
      <c r="F2236" s="34"/>
      <c r="G2236" s="34"/>
      <c r="H2236" s="34"/>
      <c r="I2236" s="34"/>
      <c r="J2236" s="34"/>
      <c r="K2236" s="34"/>
      <c r="L2236" s="34"/>
      <c r="M2236" s="34"/>
      <c r="N2236" s="34"/>
      <c r="P2236" s="34"/>
      <c r="Q2236" s="34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</row>
    <row r="2237" spans="1:80" s="35" customFormat="1" x14ac:dyDescent="0.3">
      <c r="A2237" s="33"/>
      <c r="B2237" s="34"/>
      <c r="C2237" s="34"/>
      <c r="D2237" s="34"/>
      <c r="E2237" s="34"/>
      <c r="F2237" s="34"/>
      <c r="G2237" s="34"/>
      <c r="H2237" s="34"/>
      <c r="I2237" s="34"/>
      <c r="J2237" s="34"/>
      <c r="K2237" s="34"/>
      <c r="L2237" s="34"/>
      <c r="M2237" s="34"/>
      <c r="N2237" s="34"/>
      <c r="P2237" s="34"/>
      <c r="Q2237" s="34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</row>
    <row r="2238" spans="1:80" s="35" customFormat="1" x14ac:dyDescent="0.3">
      <c r="A2238" s="33"/>
      <c r="B2238" s="34"/>
      <c r="C2238" s="34"/>
      <c r="D2238" s="34"/>
      <c r="E2238" s="34"/>
      <c r="F2238" s="34"/>
      <c r="G2238" s="34"/>
      <c r="H2238" s="34"/>
      <c r="I2238" s="34"/>
      <c r="J2238" s="34"/>
      <c r="K2238" s="34"/>
      <c r="L2238" s="34"/>
      <c r="M2238" s="34"/>
      <c r="N2238" s="34"/>
      <c r="P2238" s="34"/>
      <c r="Q2238" s="34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</row>
    <row r="2239" spans="1:80" s="35" customFormat="1" x14ac:dyDescent="0.3">
      <c r="A2239" s="33"/>
      <c r="B2239" s="34"/>
      <c r="C2239" s="34"/>
      <c r="D2239" s="34"/>
      <c r="E2239" s="34"/>
      <c r="F2239" s="34"/>
      <c r="G2239" s="34"/>
      <c r="H2239" s="34"/>
      <c r="I2239" s="34"/>
      <c r="J2239" s="34"/>
      <c r="K2239" s="34"/>
      <c r="L2239" s="34"/>
      <c r="M2239" s="34"/>
      <c r="N2239" s="34"/>
      <c r="P2239" s="34"/>
      <c r="Q2239" s="34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</row>
    <row r="2240" spans="1:80" s="35" customFormat="1" x14ac:dyDescent="0.3">
      <c r="A2240" s="33"/>
      <c r="B2240" s="34"/>
      <c r="C2240" s="34"/>
      <c r="D2240" s="34"/>
      <c r="E2240" s="34"/>
      <c r="F2240" s="34"/>
      <c r="G2240" s="34"/>
      <c r="H2240" s="34"/>
      <c r="I2240" s="34"/>
      <c r="J2240" s="34"/>
      <c r="K2240" s="34"/>
      <c r="L2240" s="34"/>
      <c r="M2240" s="34"/>
      <c r="N2240" s="34"/>
      <c r="P2240" s="34"/>
      <c r="Q2240" s="34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</row>
    <row r="2241" spans="1:80" s="35" customFormat="1" x14ac:dyDescent="0.3">
      <c r="A2241" s="33"/>
      <c r="B2241" s="34"/>
      <c r="C2241" s="34"/>
      <c r="D2241" s="34"/>
      <c r="E2241" s="34"/>
      <c r="F2241" s="34"/>
      <c r="G2241" s="34"/>
      <c r="H2241" s="34"/>
      <c r="I2241" s="34"/>
      <c r="J2241" s="34"/>
      <c r="K2241" s="34"/>
      <c r="L2241" s="34"/>
      <c r="M2241" s="34"/>
      <c r="N2241" s="34"/>
      <c r="P2241" s="34"/>
      <c r="Q2241" s="34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</row>
    <row r="2242" spans="1:80" s="35" customFormat="1" x14ac:dyDescent="0.3">
      <c r="A2242" s="33"/>
      <c r="B2242" s="34"/>
      <c r="C2242" s="34"/>
      <c r="D2242" s="34"/>
      <c r="E2242" s="34"/>
      <c r="F2242" s="34"/>
      <c r="G2242" s="34"/>
      <c r="H2242" s="34"/>
      <c r="I2242" s="34"/>
      <c r="J2242" s="34"/>
      <c r="K2242" s="34"/>
      <c r="L2242" s="34"/>
      <c r="M2242" s="34"/>
      <c r="N2242" s="34"/>
      <c r="P2242" s="34"/>
      <c r="Q2242" s="34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</row>
    <row r="2243" spans="1:80" s="35" customFormat="1" x14ac:dyDescent="0.3">
      <c r="A2243" s="33"/>
      <c r="B2243" s="34"/>
      <c r="C2243" s="34"/>
      <c r="D2243" s="34"/>
      <c r="E2243" s="34"/>
      <c r="F2243" s="34"/>
      <c r="G2243" s="34"/>
      <c r="H2243" s="34"/>
      <c r="I2243" s="34"/>
      <c r="J2243" s="34"/>
      <c r="K2243" s="34"/>
      <c r="L2243" s="34"/>
      <c r="M2243" s="34"/>
      <c r="N2243" s="34"/>
      <c r="P2243" s="34"/>
      <c r="Q2243" s="34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</row>
    <row r="2244" spans="1:80" s="35" customFormat="1" x14ac:dyDescent="0.3">
      <c r="A2244" s="33"/>
      <c r="B2244" s="34"/>
      <c r="C2244" s="34"/>
      <c r="D2244" s="34"/>
      <c r="E2244" s="34"/>
      <c r="F2244" s="34"/>
      <c r="G2244" s="34"/>
      <c r="H2244" s="34"/>
      <c r="I2244" s="34"/>
      <c r="J2244" s="34"/>
      <c r="K2244" s="34"/>
      <c r="L2244" s="34"/>
      <c r="M2244" s="34"/>
      <c r="N2244" s="34"/>
      <c r="P2244" s="34"/>
      <c r="Q2244" s="34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</row>
    <row r="2245" spans="1:80" s="35" customFormat="1" x14ac:dyDescent="0.3">
      <c r="A2245" s="33"/>
      <c r="B2245" s="34"/>
      <c r="C2245" s="34"/>
      <c r="D2245" s="34"/>
      <c r="E2245" s="34"/>
      <c r="F2245" s="34"/>
      <c r="G2245" s="34"/>
      <c r="H2245" s="34"/>
      <c r="I2245" s="34"/>
      <c r="J2245" s="34"/>
      <c r="K2245" s="34"/>
      <c r="L2245" s="34"/>
      <c r="M2245" s="34"/>
      <c r="N2245" s="34"/>
      <c r="P2245" s="34"/>
      <c r="Q2245" s="34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</row>
    <row r="2246" spans="1:80" s="35" customFormat="1" x14ac:dyDescent="0.3">
      <c r="A2246" s="33"/>
      <c r="B2246" s="34"/>
      <c r="C2246" s="34"/>
      <c r="D2246" s="34"/>
      <c r="E2246" s="34"/>
      <c r="F2246" s="34"/>
      <c r="G2246" s="34"/>
      <c r="H2246" s="34"/>
      <c r="I2246" s="34"/>
      <c r="J2246" s="34"/>
      <c r="K2246" s="34"/>
      <c r="L2246" s="34"/>
      <c r="M2246" s="34"/>
      <c r="N2246" s="34"/>
      <c r="P2246" s="34"/>
      <c r="Q2246" s="34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</row>
    <row r="2247" spans="1:80" s="35" customFormat="1" x14ac:dyDescent="0.3">
      <c r="A2247" s="33"/>
      <c r="B2247" s="34"/>
      <c r="C2247" s="34"/>
      <c r="D2247" s="34"/>
      <c r="E2247" s="34"/>
      <c r="F2247" s="34"/>
      <c r="G2247" s="34"/>
      <c r="H2247" s="34"/>
      <c r="I2247" s="34"/>
      <c r="J2247" s="34"/>
      <c r="K2247" s="34"/>
      <c r="L2247" s="34"/>
      <c r="M2247" s="34"/>
      <c r="N2247" s="34"/>
      <c r="P2247" s="34"/>
      <c r="Q2247" s="34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</row>
    <row r="2248" spans="1:80" s="35" customFormat="1" x14ac:dyDescent="0.3">
      <c r="A2248" s="33"/>
      <c r="B2248" s="34"/>
      <c r="C2248" s="34"/>
      <c r="D2248" s="34"/>
      <c r="E2248" s="34"/>
      <c r="F2248" s="34"/>
      <c r="G2248" s="34"/>
      <c r="H2248" s="34"/>
      <c r="I2248" s="34"/>
      <c r="J2248" s="34"/>
      <c r="K2248" s="34"/>
      <c r="L2248" s="34"/>
      <c r="M2248" s="34"/>
      <c r="N2248" s="34"/>
      <c r="P2248" s="34"/>
      <c r="Q2248" s="34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</row>
    <row r="2249" spans="1:80" s="35" customFormat="1" x14ac:dyDescent="0.3">
      <c r="A2249" s="33"/>
      <c r="B2249" s="34"/>
      <c r="C2249" s="34"/>
      <c r="D2249" s="34"/>
      <c r="E2249" s="34"/>
      <c r="F2249" s="34"/>
      <c r="G2249" s="34"/>
      <c r="H2249" s="34"/>
      <c r="I2249" s="34"/>
      <c r="J2249" s="34"/>
      <c r="K2249" s="34"/>
      <c r="L2249" s="34"/>
      <c r="M2249" s="34"/>
      <c r="N2249" s="34"/>
      <c r="P2249" s="34"/>
      <c r="Q2249" s="34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</row>
    <row r="2250" spans="1:80" s="35" customFormat="1" x14ac:dyDescent="0.3">
      <c r="A2250" s="33"/>
      <c r="B2250" s="34"/>
      <c r="C2250" s="34"/>
      <c r="D2250" s="34"/>
      <c r="E2250" s="34"/>
      <c r="F2250" s="34"/>
      <c r="G2250" s="34"/>
      <c r="H2250" s="34"/>
      <c r="I2250" s="34"/>
      <c r="J2250" s="34"/>
      <c r="K2250" s="34"/>
      <c r="L2250" s="34"/>
      <c r="M2250" s="34"/>
      <c r="N2250" s="34"/>
      <c r="P2250" s="34"/>
      <c r="Q2250" s="34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</row>
    <row r="2251" spans="1:80" s="35" customFormat="1" x14ac:dyDescent="0.3">
      <c r="A2251" s="33"/>
      <c r="B2251" s="34"/>
      <c r="C2251" s="34"/>
      <c r="D2251" s="34"/>
      <c r="E2251" s="34"/>
      <c r="F2251" s="34"/>
      <c r="G2251" s="34"/>
      <c r="H2251" s="34"/>
      <c r="I2251" s="34"/>
      <c r="J2251" s="34"/>
      <c r="K2251" s="34"/>
      <c r="L2251" s="34"/>
      <c r="M2251" s="34"/>
      <c r="N2251" s="34"/>
      <c r="P2251" s="34"/>
      <c r="Q2251" s="34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</row>
    <row r="2252" spans="1:80" s="35" customFormat="1" x14ac:dyDescent="0.3">
      <c r="A2252" s="33"/>
      <c r="B2252" s="34"/>
      <c r="C2252" s="34"/>
      <c r="D2252" s="34"/>
      <c r="E2252" s="34"/>
      <c r="F2252" s="34"/>
      <c r="G2252" s="34"/>
      <c r="H2252" s="34"/>
      <c r="I2252" s="34"/>
      <c r="J2252" s="34"/>
      <c r="K2252" s="34"/>
      <c r="L2252" s="34"/>
      <c r="M2252" s="34"/>
      <c r="N2252" s="34"/>
      <c r="P2252" s="34"/>
      <c r="Q2252" s="34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</row>
    <row r="2253" spans="1:80" s="35" customFormat="1" x14ac:dyDescent="0.3">
      <c r="A2253" s="33"/>
      <c r="B2253" s="34"/>
      <c r="C2253" s="34"/>
      <c r="D2253" s="34"/>
      <c r="E2253" s="34"/>
      <c r="F2253" s="34"/>
      <c r="G2253" s="34"/>
      <c r="H2253" s="34"/>
      <c r="I2253" s="34"/>
      <c r="J2253" s="34"/>
      <c r="K2253" s="34"/>
      <c r="L2253" s="34"/>
      <c r="M2253" s="34"/>
      <c r="N2253" s="34"/>
      <c r="P2253" s="34"/>
      <c r="Q2253" s="34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</row>
    <row r="2254" spans="1:80" s="35" customFormat="1" x14ac:dyDescent="0.3">
      <c r="A2254" s="33"/>
      <c r="B2254" s="34"/>
      <c r="C2254" s="34"/>
      <c r="D2254" s="34"/>
      <c r="E2254" s="34"/>
      <c r="F2254" s="34"/>
      <c r="G2254" s="34"/>
      <c r="H2254" s="34"/>
      <c r="I2254" s="34"/>
      <c r="J2254" s="34"/>
      <c r="K2254" s="34"/>
      <c r="L2254" s="34"/>
      <c r="M2254" s="34"/>
      <c r="N2254" s="34"/>
      <c r="P2254" s="34"/>
      <c r="Q2254" s="34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</row>
    <row r="2255" spans="1:80" s="35" customFormat="1" x14ac:dyDescent="0.3">
      <c r="A2255" s="33"/>
      <c r="B2255" s="34"/>
      <c r="C2255" s="34"/>
      <c r="D2255" s="34"/>
      <c r="E2255" s="34"/>
      <c r="F2255" s="34"/>
      <c r="G2255" s="34"/>
      <c r="H2255" s="34"/>
      <c r="I2255" s="34"/>
      <c r="J2255" s="34"/>
      <c r="K2255" s="34"/>
      <c r="L2255" s="34"/>
      <c r="M2255" s="34"/>
      <c r="N2255" s="34"/>
      <c r="P2255" s="34"/>
      <c r="Q2255" s="34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</row>
    <row r="2256" spans="1:80" s="35" customFormat="1" x14ac:dyDescent="0.3">
      <c r="A2256" s="33"/>
      <c r="B2256" s="34"/>
      <c r="C2256" s="34"/>
      <c r="D2256" s="34"/>
      <c r="E2256" s="34"/>
      <c r="F2256" s="34"/>
      <c r="G2256" s="34"/>
      <c r="H2256" s="34"/>
      <c r="I2256" s="34"/>
      <c r="J2256" s="34"/>
      <c r="K2256" s="34"/>
      <c r="L2256" s="34"/>
      <c r="M2256" s="34"/>
      <c r="N2256" s="34"/>
      <c r="P2256" s="34"/>
      <c r="Q2256" s="34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</row>
    <row r="2257" spans="1:80" s="35" customFormat="1" x14ac:dyDescent="0.3">
      <c r="A2257" s="33"/>
      <c r="B2257" s="34"/>
      <c r="C2257" s="34"/>
      <c r="D2257" s="34"/>
      <c r="E2257" s="34"/>
      <c r="F2257" s="34"/>
      <c r="G2257" s="34"/>
      <c r="H2257" s="34"/>
      <c r="I2257" s="34"/>
      <c r="J2257" s="34"/>
      <c r="K2257" s="34"/>
      <c r="L2257" s="34"/>
      <c r="M2257" s="34"/>
      <c r="N2257" s="34"/>
      <c r="P2257" s="34"/>
      <c r="Q2257" s="34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</row>
    <row r="2258" spans="1:80" s="35" customFormat="1" x14ac:dyDescent="0.3">
      <c r="A2258" s="33"/>
      <c r="B2258" s="34"/>
      <c r="C2258" s="34"/>
      <c r="D2258" s="34"/>
      <c r="E2258" s="34"/>
      <c r="F2258" s="34"/>
      <c r="G2258" s="34"/>
      <c r="H2258" s="34"/>
      <c r="I2258" s="34"/>
      <c r="J2258" s="34"/>
      <c r="K2258" s="34"/>
      <c r="L2258" s="34"/>
      <c r="M2258" s="34"/>
      <c r="N2258" s="34"/>
      <c r="P2258" s="34"/>
      <c r="Q2258" s="34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</row>
    <row r="2259" spans="1:80" s="35" customFormat="1" x14ac:dyDescent="0.3">
      <c r="A2259" s="33"/>
      <c r="B2259" s="34"/>
      <c r="C2259" s="34"/>
      <c r="D2259" s="34"/>
      <c r="E2259" s="34"/>
      <c r="F2259" s="34"/>
      <c r="G2259" s="34"/>
      <c r="H2259" s="34"/>
      <c r="I2259" s="34"/>
      <c r="J2259" s="34"/>
      <c r="K2259" s="34"/>
      <c r="L2259" s="34"/>
      <c r="M2259" s="34"/>
      <c r="N2259" s="34"/>
      <c r="P2259" s="34"/>
      <c r="Q2259" s="34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</row>
    <row r="2260" spans="1:80" s="35" customFormat="1" x14ac:dyDescent="0.3">
      <c r="A2260" s="33"/>
      <c r="B2260" s="34"/>
      <c r="C2260" s="34"/>
      <c r="D2260" s="34"/>
      <c r="E2260" s="34"/>
      <c r="F2260" s="34"/>
      <c r="G2260" s="34"/>
      <c r="H2260" s="34"/>
      <c r="I2260" s="34"/>
      <c r="J2260" s="34"/>
      <c r="K2260" s="34"/>
      <c r="L2260" s="34"/>
      <c r="M2260" s="34"/>
      <c r="N2260" s="34"/>
      <c r="P2260" s="34"/>
      <c r="Q2260" s="34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</row>
    <row r="2261" spans="1:80" s="35" customFormat="1" x14ac:dyDescent="0.3">
      <c r="A2261" s="33"/>
      <c r="B2261" s="34"/>
      <c r="C2261" s="34"/>
      <c r="D2261" s="34"/>
      <c r="E2261" s="34"/>
      <c r="F2261" s="34"/>
      <c r="G2261" s="34"/>
      <c r="H2261" s="34"/>
      <c r="I2261" s="34"/>
      <c r="J2261" s="34"/>
      <c r="K2261" s="34"/>
      <c r="L2261" s="34"/>
      <c r="M2261" s="34"/>
      <c r="N2261" s="34"/>
      <c r="P2261" s="34"/>
      <c r="Q2261" s="34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</row>
    <row r="2262" spans="1:80" s="35" customFormat="1" x14ac:dyDescent="0.3">
      <c r="A2262" s="33"/>
      <c r="B2262" s="34"/>
      <c r="C2262" s="34"/>
      <c r="D2262" s="34"/>
      <c r="E2262" s="34"/>
      <c r="F2262" s="34"/>
      <c r="G2262" s="34"/>
      <c r="H2262" s="34"/>
      <c r="I2262" s="34"/>
      <c r="J2262" s="34"/>
      <c r="K2262" s="34"/>
      <c r="L2262" s="34"/>
      <c r="M2262" s="34"/>
      <c r="N2262" s="34"/>
      <c r="P2262" s="34"/>
      <c r="Q2262" s="34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</row>
    <row r="2263" spans="1:80" s="35" customFormat="1" x14ac:dyDescent="0.3">
      <c r="A2263" s="33"/>
      <c r="B2263" s="34"/>
      <c r="C2263" s="34"/>
      <c r="D2263" s="34"/>
      <c r="E2263" s="34"/>
      <c r="F2263" s="34"/>
      <c r="G2263" s="34"/>
      <c r="H2263" s="34"/>
      <c r="I2263" s="34"/>
      <c r="J2263" s="34"/>
      <c r="K2263" s="34"/>
      <c r="L2263" s="34"/>
      <c r="M2263" s="34"/>
      <c r="N2263" s="34"/>
      <c r="P2263" s="34"/>
      <c r="Q2263" s="34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</row>
    <row r="2264" spans="1:80" s="35" customFormat="1" x14ac:dyDescent="0.3">
      <c r="A2264" s="33"/>
      <c r="B2264" s="34"/>
      <c r="C2264" s="34"/>
      <c r="D2264" s="34"/>
      <c r="E2264" s="34"/>
      <c r="F2264" s="34"/>
      <c r="G2264" s="34"/>
      <c r="H2264" s="34"/>
      <c r="I2264" s="34"/>
      <c r="J2264" s="34"/>
      <c r="K2264" s="34"/>
      <c r="L2264" s="34"/>
      <c r="M2264" s="34"/>
      <c r="N2264" s="34"/>
      <c r="P2264" s="34"/>
      <c r="Q2264" s="34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</row>
    <row r="2265" spans="1:80" s="35" customFormat="1" x14ac:dyDescent="0.3">
      <c r="A2265" s="33"/>
      <c r="B2265" s="34"/>
      <c r="C2265" s="34"/>
      <c r="D2265" s="34"/>
      <c r="E2265" s="34"/>
      <c r="F2265" s="34"/>
      <c r="G2265" s="34"/>
      <c r="H2265" s="34"/>
      <c r="I2265" s="34"/>
      <c r="J2265" s="34"/>
      <c r="K2265" s="34"/>
      <c r="L2265" s="34"/>
      <c r="M2265" s="34"/>
      <c r="N2265" s="34"/>
      <c r="P2265" s="34"/>
      <c r="Q2265" s="34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</row>
    <row r="2266" spans="1:80" s="35" customFormat="1" x14ac:dyDescent="0.3">
      <c r="A2266" s="33"/>
      <c r="B2266" s="34"/>
      <c r="C2266" s="34"/>
      <c r="D2266" s="34"/>
      <c r="E2266" s="34"/>
      <c r="F2266" s="34"/>
      <c r="G2266" s="34"/>
      <c r="H2266" s="34"/>
      <c r="I2266" s="34"/>
      <c r="J2266" s="34"/>
      <c r="K2266" s="34"/>
      <c r="L2266" s="34"/>
      <c r="M2266" s="34"/>
      <c r="N2266" s="34"/>
      <c r="P2266" s="34"/>
      <c r="Q2266" s="34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</row>
    <row r="2267" spans="1:80" s="35" customFormat="1" x14ac:dyDescent="0.3">
      <c r="A2267" s="33"/>
      <c r="B2267" s="34"/>
      <c r="C2267" s="34"/>
      <c r="D2267" s="34"/>
      <c r="E2267" s="34"/>
      <c r="F2267" s="34"/>
      <c r="G2267" s="34"/>
      <c r="H2267" s="34"/>
      <c r="I2267" s="34"/>
      <c r="J2267" s="34"/>
      <c r="K2267" s="34"/>
      <c r="L2267" s="34"/>
      <c r="M2267" s="34"/>
      <c r="N2267" s="34"/>
      <c r="P2267" s="34"/>
      <c r="Q2267" s="34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</row>
    <row r="2268" spans="1:80" s="35" customFormat="1" x14ac:dyDescent="0.3">
      <c r="A2268" s="33"/>
      <c r="B2268" s="34"/>
      <c r="C2268" s="34"/>
      <c r="D2268" s="34"/>
      <c r="E2268" s="34"/>
      <c r="F2268" s="34"/>
      <c r="G2268" s="34"/>
      <c r="H2268" s="34"/>
      <c r="I2268" s="34"/>
      <c r="J2268" s="34"/>
      <c r="K2268" s="34"/>
      <c r="L2268" s="34"/>
      <c r="M2268" s="34"/>
      <c r="N2268" s="34"/>
      <c r="P2268" s="34"/>
      <c r="Q2268" s="34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</row>
    <row r="2269" spans="1:80" s="35" customFormat="1" x14ac:dyDescent="0.3">
      <c r="A2269" s="33"/>
      <c r="B2269" s="34"/>
      <c r="C2269" s="34"/>
      <c r="D2269" s="34"/>
      <c r="E2269" s="34"/>
      <c r="F2269" s="34"/>
      <c r="G2269" s="34"/>
      <c r="H2269" s="34"/>
      <c r="I2269" s="34"/>
      <c r="J2269" s="34"/>
      <c r="K2269" s="34"/>
      <c r="L2269" s="34"/>
      <c r="M2269" s="34"/>
      <c r="N2269" s="34"/>
      <c r="P2269" s="34"/>
      <c r="Q2269" s="34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</row>
    <row r="2270" spans="1:80" s="35" customFormat="1" x14ac:dyDescent="0.3">
      <c r="A2270" s="33"/>
      <c r="B2270" s="34"/>
      <c r="C2270" s="34"/>
      <c r="D2270" s="34"/>
      <c r="E2270" s="34"/>
      <c r="F2270" s="34"/>
      <c r="G2270" s="34"/>
      <c r="H2270" s="34"/>
      <c r="I2270" s="34"/>
      <c r="J2270" s="34"/>
      <c r="K2270" s="34"/>
      <c r="L2270" s="34"/>
      <c r="M2270" s="34"/>
      <c r="N2270" s="34"/>
      <c r="P2270" s="34"/>
      <c r="Q2270" s="34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</row>
    <row r="2271" spans="1:80" s="35" customFormat="1" x14ac:dyDescent="0.3">
      <c r="A2271" s="33"/>
      <c r="B2271" s="34"/>
      <c r="C2271" s="34"/>
      <c r="D2271" s="34"/>
      <c r="E2271" s="34"/>
      <c r="F2271" s="34"/>
      <c r="G2271" s="34"/>
      <c r="H2271" s="34"/>
      <c r="I2271" s="34"/>
      <c r="J2271" s="34"/>
      <c r="K2271" s="34"/>
      <c r="L2271" s="34"/>
      <c r="M2271" s="34"/>
      <c r="N2271" s="34"/>
      <c r="P2271" s="34"/>
      <c r="Q2271" s="34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</row>
    <row r="2272" spans="1:80" s="35" customFormat="1" x14ac:dyDescent="0.3">
      <c r="A2272" s="33"/>
      <c r="B2272" s="34"/>
      <c r="C2272" s="34"/>
      <c r="D2272" s="34"/>
      <c r="E2272" s="34"/>
      <c r="F2272" s="34"/>
      <c r="G2272" s="34"/>
      <c r="H2272" s="34"/>
      <c r="I2272" s="34"/>
      <c r="J2272" s="34"/>
      <c r="K2272" s="34"/>
      <c r="L2272" s="34"/>
      <c r="M2272" s="34"/>
      <c r="N2272" s="34"/>
      <c r="P2272" s="34"/>
      <c r="Q2272" s="34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</row>
    <row r="2273" spans="1:80" s="35" customFormat="1" x14ac:dyDescent="0.3">
      <c r="A2273" s="33"/>
      <c r="B2273" s="34"/>
      <c r="C2273" s="34"/>
      <c r="D2273" s="34"/>
      <c r="E2273" s="34"/>
      <c r="F2273" s="34"/>
      <c r="G2273" s="34"/>
      <c r="H2273" s="34"/>
      <c r="I2273" s="34"/>
      <c r="J2273" s="34"/>
      <c r="K2273" s="34"/>
      <c r="L2273" s="34"/>
      <c r="M2273" s="34"/>
      <c r="N2273" s="34"/>
      <c r="P2273" s="34"/>
      <c r="Q2273" s="34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</row>
    <row r="2274" spans="1:80" s="35" customFormat="1" x14ac:dyDescent="0.3">
      <c r="A2274" s="33"/>
      <c r="B2274" s="34"/>
      <c r="C2274" s="34"/>
      <c r="D2274" s="34"/>
      <c r="E2274" s="34"/>
      <c r="F2274" s="34"/>
      <c r="G2274" s="34"/>
      <c r="H2274" s="34"/>
      <c r="I2274" s="34"/>
      <c r="J2274" s="34"/>
      <c r="K2274" s="34"/>
      <c r="L2274" s="34"/>
      <c r="M2274" s="34"/>
      <c r="N2274" s="34"/>
      <c r="P2274" s="34"/>
      <c r="Q2274" s="34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</row>
    <row r="2275" spans="1:80" s="35" customFormat="1" x14ac:dyDescent="0.3">
      <c r="A2275" s="33"/>
      <c r="B2275" s="34"/>
      <c r="C2275" s="34"/>
      <c r="D2275" s="34"/>
      <c r="E2275" s="34"/>
      <c r="F2275" s="34"/>
      <c r="G2275" s="34"/>
      <c r="H2275" s="34"/>
      <c r="I2275" s="34"/>
      <c r="J2275" s="34"/>
      <c r="K2275" s="34"/>
      <c r="L2275" s="34"/>
      <c r="M2275" s="34"/>
      <c r="N2275" s="34"/>
      <c r="P2275" s="34"/>
      <c r="Q2275" s="34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</row>
    <row r="2276" spans="1:80" s="35" customFormat="1" x14ac:dyDescent="0.3">
      <c r="A2276" s="33"/>
      <c r="B2276" s="34"/>
      <c r="C2276" s="34"/>
      <c r="D2276" s="34"/>
      <c r="E2276" s="34"/>
      <c r="F2276" s="34"/>
      <c r="G2276" s="34"/>
      <c r="H2276" s="34"/>
      <c r="I2276" s="34"/>
      <c r="J2276" s="34"/>
      <c r="K2276" s="34"/>
      <c r="L2276" s="34"/>
      <c r="M2276" s="34"/>
      <c r="N2276" s="34"/>
      <c r="P2276" s="34"/>
      <c r="Q2276" s="34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</row>
    <row r="2277" spans="1:80" s="35" customFormat="1" x14ac:dyDescent="0.3">
      <c r="A2277" s="33"/>
      <c r="B2277" s="34"/>
      <c r="C2277" s="34"/>
      <c r="D2277" s="34"/>
      <c r="E2277" s="34"/>
      <c r="F2277" s="34"/>
      <c r="G2277" s="34"/>
      <c r="H2277" s="34"/>
      <c r="I2277" s="34"/>
      <c r="J2277" s="34"/>
      <c r="K2277" s="34"/>
      <c r="L2277" s="34"/>
      <c r="M2277" s="34"/>
      <c r="N2277" s="34"/>
      <c r="P2277" s="34"/>
      <c r="Q2277" s="34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</row>
    <row r="2278" spans="1:80" s="35" customFormat="1" x14ac:dyDescent="0.3">
      <c r="A2278" s="33"/>
      <c r="B2278" s="34"/>
      <c r="C2278" s="34"/>
      <c r="D2278" s="34"/>
      <c r="E2278" s="34"/>
      <c r="F2278" s="34"/>
      <c r="G2278" s="34"/>
      <c r="H2278" s="34"/>
      <c r="I2278" s="34"/>
      <c r="J2278" s="34"/>
      <c r="K2278" s="34"/>
      <c r="L2278" s="34"/>
      <c r="M2278" s="34"/>
      <c r="N2278" s="34"/>
      <c r="P2278" s="34"/>
      <c r="Q2278" s="34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</row>
    <row r="2279" spans="1:80" s="35" customFormat="1" x14ac:dyDescent="0.3">
      <c r="A2279" s="33"/>
      <c r="B2279" s="34"/>
      <c r="C2279" s="34"/>
      <c r="D2279" s="34"/>
      <c r="E2279" s="34"/>
      <c r="F2279" s="34"/>
      <c r="G2279" s="34"/>
      <c r="H2279" s="34"/>
      <c r="I2279" s="34"/>
      <c r="J2279" s="34"/>
      <c r="K2279" s="34"/>
      <c r="L2279" s="34"/>
      <c r="M2279" s="34"/>
      <c r="N2279" s="34"/>
      <c r="P2279" s="34"/>
      <c r="Q2279" s="34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</row>
    <row r="2280" spans="1:80" s="35" customFormat="1" x14ac:dyDescent="0.3">
      <c r="A2280" s="33"/>
      <c r="B2280" s="34"/>
      <c r="C2280" s="34"/>
      <c r="D2280" s="34"/>
      <c r="E2280" s="34"/>
      <c r="F2280" s="34"/>
      <c r="G2280" s="34"/>
      <c r="H2280" s="34"/>
      <c r="I2280" s="34"/>
      <c r="J2280" s="34"/>
      <c r="K2280" s="34"/>
      <c r="L2280" s="34"/>
      <c r="M2280" s="34"/>
      <c r="N2280" s="34"/>
      <c r="P2280" s="34"/>
      <c r="Q2280" s="34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</row>
    <row r="2281" spans="1:80" s="35" customFormat="1" x14ac:dyDescent="0.3">
      <c r="A2281" s="33"/>
      <c r="B2281" s="34"/>
      <c r="C2281" s="34"/>
      <c r="D2281" s="34"/>
      <c r="E2281" s="34"/>
      <c r="F2281" s="34"/>
      <c r="G2281" s="34"/>
      <c r="H2281" s="34"/>
      <c r="I2281" s="34"/>
      <c r="J2281" s="34"/>
      <c r="K2281" s="34"/>
      <c r="L2281" s="34"/>
      <c r="M2281" s="34"/>
      <c r="N2281" s="34"/>
      <c r="P2281" s="34"/>
      <c r="Q2281" s="34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</row>
    <row r="2282" spans="1:80" s="35" customFormat="1" x14ac:dyDescent="0.3">
      <c r="A2282" s="33"/>
      <c r="B2282" s="34"/>
      <c r="C2282" s="34"/>
      <c r="D2282" s="34"/>
      <c r="E2282" s="34"/>
      <c r="F2282" s="34"/>
      <c r="G2282" s="34"/>
      <c r="H2282" s="34"/>
      <c r="I2282" s="34"/>
      <c r="J2282" s="34"/>
      <c r="K2282" s="34"/>
      <c r="L2282" s="34"/>
      <c r="M2282" s="34"/>
      <c r="N2282" s="34"/>
      <c r="P2282" s="34"/>
      <c r="Q2282" s="34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</row>
    <row r="2283" spans="1:80" s="35" customFormat="1" x14ac:dyDescent="0.3">
      <c r="A2283" s="33"/>
      <c r="B2283" s="34"/>
      <c r="C2283" s="34"/>
      <c r="D2283" s="34"/>
      <c r="E2283" s="34"/>
      <c r="F2283" s="34"/>
      <c r="G2283" s="34"/>
      <c r="H2283" s="34"/>
      <c r="I2283" s="34"/>
      <c r="J2283" s="34"/>
      <c r="K2283" s="34"/>
      <c r="L2283" s="34"/>
      <c r="M2283" s="34"/>
      <c r="N2283" s="34"/>
      <c r="P2283" s="34"/>
      <c r="Q2283" s="34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</row>
    <row r="2284" spans="1:80" s="35" customFormat="1" x14ac:dyDescent="0.3">
      <c r="A2284" s="33"/>
      <c r="B2284" s="34"/>
      <c r="C2284" s="34"/>
      <c r="D2284" s="34"/>
      <c r="E2284" s="34"/>
      <c r="F2284" s="34"/>
      <c r="G2284" s="34"/>
      <c r="H2284" s="34"/>
      <c r="I2284" s="34"/>
      <c r="J2284" s="34"/>
      <c r="K2284" s="34"/>
      <c r="L2284" s="34"/>
      <c r="M2284" s="34"/>
      <c r="N2284" s="34"/>
      <c r="P2284" s="34"/>
      <c r="Q2284" s="34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</row>
    <row r="2285" spans="1:80" s="35" customFormat="1" x14ac:dyDescent="0.3">
      <c r="A2285" s="33"/>
      <c r="B2285" s="34"/>
      <c r="C2285" s="34"/>
      <c r="D2285" s="34"/>
      <c r="E2285" s="34"/>
      <c r="F2285" s="34"/>
      <c r="G2285" s="34"/>
      <c r="H2285" s="34"/>
      <c r="I2285" s="34"/>
      <c r="J2285" s="34"/>
      <c r="K2285" s="34"/>
      <c r="L2285" s="34"/>
      <c r="M2285" s="34"/>
      <c r="N2285" s="34"/>
      <c r="P2285" s="34"/>
      <c r="Q2285" s="34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</row>
    <row r="2286" spans="1:80" s="35" customFormat="1" x14ac:dyDescent="0.3">
      <c r="A2286" s="33"/>
      <c r="B2286" s="34"/>
      <c r="C2286" s="34"/>
      <c r="D2286" s="34"/>
      <c r="E2286" s="34"/>
      <c r="F2286" s="34"/>
      <c r="G2286" s="34"/>
      <c r="H2286" s="34"/>
      <c r="I2286" s="34"/>
      <c r="J2286" s="34"/>
      <c r="K2286" s="34"/>
      <c r="L2286" s="34"/>
      <c r="M2286" s="34"/>
      <c r="N2286" s="34"/>
      <c r="P2286" s="34"/>
      <c r="Q2286" s="34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</row>
    <row r="2287" spans="1:80" s="35" customFormat="1" x14ac:dyDescent="0.3">
      <c r="A2287" s="33"/>
      <c r="B2287" s="34"/>
      <c r="C2287" s="34"/>
      <c r="D2287" s="34"/>
      <c r="E2287" s="34"/>
      <c r="F2287" s="34"/>
      <c r="G2287" s="34"/>
      <c r="H2287" s="34"/>
      <c r="I2287" s="34"/>
      <c r="J2287" s="34"/>
      <c r="K2287" s="34"/>
      <c r="L2287" s="34"/>
      <c r="M2287" s="34"/>
      <c r="N2287" s="34"/>
      <c r="P2287" s="34"/>
      <c r="Q2287" s="34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</row>
    <row r="2288" spans="1:80" s="35" customFormat="1" x14ac:dyDescent="0.3">
      <c r="A2288" s="33"/>
      <c r="B2288" s="34"/>
      <c r="C2288" s="34"/>
      <c r="D2288" s="34"/>
      <c r="E2288" s="34"/>
      <c r="F2288" s="34"/>
      <c r="G2288" s="34"/>
      <c r="H2288" s="34"/>
      <c r="I2288" s="34"/>
      <c r="J2288" s="34"/>
      <c r="K2288" s="34"/>
      <c r="L2288" s="34"/>
      <c r="M2288" s="34"/>
      <c r="N2288" s="34"/>
      <c r="P2288" s="34"/>
      <c r="Q2288" s="34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</row>
    <row r="2289" spans="1:80" s="35" customFormat="1" x14ac:dyDescent="0.3">
      <c r="A2289" s="33"/>
      <c r="B2289" s="34"/>
      <c r="C2289" s="34"/>
      <c r="D2289" s="34"/>
      <c r="E2289" s="34"/>
      <c r="F2289" s="34"/>
      <c r="G2289" s="34"/>
      <c r="H2289" s="34"/>
      <c r="I2289" s="34"/>
      <c r="J2289" s="34"/>
      <c r="K2289" s="34"/>
      <c r="L2289" s="34"/>
      <c r="M2289" s="34"/>
      <c r="N2289" s="34"/>
      <c r="P2289" s="34"/>
      <c r="Q2289" s="34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</row>
    <row r="2290" spans="1:80" s="35" customFormat="1" x14ac:dyDescent="0.3">
      <c r="A2290" s="33"/>
      <c r="B2290" s="34"/>
      <c r="C2290" s="34"/>
      <c r="D2290" s="34"/>
      <c r="E2290" s="34"/>
      <c r="F2290" s="34"/>
      <c r="G2290" s="34"/>
      <c r="H2290" s="34"/>
      <c r="I2290" s="34"/>
      <c r="J2290" s="34"/>
      <c r="K2290" s="34"/>
      <c r="L2290" s="34"/>
      <c r="M2290" s="34"/>
      <c r="N2290" s="34"/>
      <c r="P2290" s="34"/>
      <c r="Q2290" s="34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</row>
    <row r="2291" spans="1:80" s="35" customFormat="1" x14ac:dyDescent="0.3">
      <c r="A2291" s="33"/>
      <c r="B2291" s="34"/>
      <c r="C2291" s="34"/>
      <c r="D2291" s="34"/>
      <c r="E2291" s="34"/>
      <c r="F2291" s="34"/>
      <c r="G2291" s="34"/>
      <c r="H2291" s="34"/>
      <c r="I2291" s="34"/>
      <c r="J2291" s="34"/>
      <c r="K2291" s="34"/>
      <c r="L2291" s="34"/>
      <c r="M2291" s="34"/>
      <c r="N2291" s="34"/>
      <c r="P2291" s="34"/>
      <c r="Q2291" s="34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</row>
    <row r="2292" spans="1:80" s="35" customFormat="1" x14ac:dyDescent="0.3">
      <c r="A2292" s="33"/>
      <c r="B2292" s="34"/>
      <c r="C2292" s="34"/>
      <c r="D2292" s="34"/>
      <c r="E2292" s="34"/>
      <c r="F2292" s="34"/>
      <c r="G2292" s="34"/>
      <c r="H2292" s="34"/>
      <c r="I2292" s="34"/>
      <c r="J2292" s="34"/>
      <c r="K2292" s="34"/>
      <c r="L2292" s="34"/>
      <c r="M2292" s="34"/>
      <c r="N2292" s="34"/>
      <c r="P2292" s="34"/>
      <c r="Q2292" s="34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</row>
    <row r="2293" spans="1:80" s="35" customFormat="1" x14ac:dyDescent="0.3">
      <c r="A2293" s="33"/>
      <c r="B2293" s="34"/>
      <c r="C2293" s="34"/>
      <c r="D2293" s="34"/>
      <c r="E2293" s="34"/>
      <c r="F2293" s="34"/>
      <c r="G2293" s="34"/>
      <c r="H2293" s="34"/>
      <c r="I2293" s="34"/>
      <c r="J2293" s="34"/>
      <c r="K2293" s="34"/>
      <c r="L2293" s="34"/>
      <c r="M2293" s="34"/>
      <c r="N2293" s="34"/>
      <c r="P2293" s="34"/>
      <c r="Q2293" s="34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</row>
    <row r="2294" spans="1:80" s="35" customFormat="1" x14ac:dyDescent="0.3">
      <c r="A2294" s="33"/>
      <c r="B2294" s="34"/>
      <c r="C2294" s="34"/>
      <c r="D2294" s="34"/>
      <c r="E2294" s="34"/>
      <c r="F2294" s="34"/>
      <c r="G2294" s="34"/>
      <c r="H2294" s="34"/>
      <c r="I2294" s="34"/>
      <c r="J2294" s="34"/>
      <c r="K2294" s="34"/>
      <c r="L2294" s="34"/>
      <c r="M2294" s="34"/>
      <c r="N2294" s="34"/>
      <c r="P2294" s="34"/>
      <c r="Q2294" s="34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</row>
    <row r="2295" spans="1:80" s="35" customFormat="1" x14ac:dyDescent="0.3">
      <c r="A2295" s="33"/>
      <c r="B2295" s="34"/>
      <c r="C2295" s="34"/>
      <c r="D2295" s="34"/>
      <c r="E2295" s="34"/>
      <c r="F2295" s="34"/>
      <c r="G2295" s="34"/>
      <c r="H2295" s="34"/>
      <c r="I2295" s="34"/>
      <c r="J2295" s="34"/>
      <c r="K2295" s="34"/>
      <c r="L2295" s="34"/>
      <c r="M2295" s="34"/>
      <c r="N2295" s="34"/>
      <c r="P2295" s="34"/>
      <c r="Q2295" s="34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</row>
    <row r="2296" spans="1:80" s="35" customFormat="1" x14ac:dyDescent="0.3">
      <c r="A2296" s="33"/>
      <c r="B2296" s="34"/>
      <c r="C2296" s="34"/>
      <c r="D2296" s="34"/>
      <c r="E2296" s="34"/>
      <c r="F2296" s="34"/>
      <c r="G2296" s="34"/>
      <c r="H2296" s="34"/>
      <c r="I2296" s="34"/>
      <c r="J2296" s="34"/>
      <c r="K2296" s="34"/>
      <c r="L2296" s="34"/>
      <c r="M2296" s="34"/>
      <c r="N2296" s="34"/>
      <c r="P2296" s="34"/>
      <c r="Q2296" s="34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</row>
    <row r="2297" spans="1:80" s="35" customFormat="1" x14ac:dyDescent="0.3">
      <c r="A2297" s="33"/>
      <c r="B2297" s="34"/>
      <c r="C2297" s="34"/>
      <c r="D2297" s="34"/>
      <c r="E2297" s="34"/>
      <c r="F2297" s="34"/>
      <c r="G2297" s="34"/>
      <c r="H2297" s="34"/>
      <c r="I2297" s="34"/>
      <c r="J2297" s="34"/>
      <c r="K2297" s="34"/>
      <c r="L2297" s="34"/>
      <c r="M2297" s="34"/>
      <c r="N2297" s="34"/>
      <c r="P2297" s="34"/>
      <c r="Q2297" s="34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</row>
    <row r="2298" spans="1:80" s="35" customFormat="1" x14ac:dyDescent="0.3">
      <c r="A2298" s="33"/>
      <c r="B2298" s="34"/>
      <c r="C2298" s="34"/>
      <c r="D2298" s="34"/>
      <c r="E2298" s="34"/>
      <c r="F2298" s="34"/>
      <c r="G2298" s="34"/>
      <c r="H2298" s="34"/>
      <c r="I2298" s="34"/>
      <c r="J2298" s="34"/>
      <c r="K2298" s="34"/>
      <c r="L2298" s="34"/>
      <c r="M2298" s="34"/>
      <c r="N2298" s="34"/>
      <c r="P2298" s="34"/>
      <c r="Q2298" s="34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</row>
    <row r="2299" spans="1:80" s="35" customFormat="1" x14ac:dyDescent="0.3">
      <c r="A2299" s="33"/>
      <c r="B2299" s="34"/>
      <c r="C2299" s="34"/>
      <c r="D2299" s="34"/>
      <c r="E2299" s="34"/>
      <c r="F2299" s="34"/>
      <c r="G2299" s="34"/>
      <c r="H2299" s="34"/>
      <c r="I2299" s="34"/>
      <c r="J2299" s="34"/>
      <c r="K2299" s="34"/>
      <c r="L2299" s="34"/>
      <c r="M2299" s="34"/>
      <c r="N2299" s="34"/>
      <c r="P2299" s="34"/>
      <c r="Q2299" s="34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</row>
    <row r="2300" spans="1:80" s="35" customFormat="1" x14ac:dyDescent="0.3">
      <c r="A2300" s="33"/>
      <c r="B2300" s="34"/>
      <c r="C2300" s="34"/>
      <c r="D2300" s="34"/>
      <c r="E2300" s="34"/>
      <c r="F2300" s="34"/>
      <c r="G2300" s="34"/>
      <c r="H2300" s="34"/>
      <c r="I2300" s="34"/>
      <c r="J2300" s="34"/>
      <c r="K2300" s="34"/>
      <c r="L2300" s="34"/>
      <c r="M2300" s="34"/>
      <c r="N2300" s="34"/>
      <c r="P2300" s="34"/>
      <c r="Q2300" s="34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</row>
    <row r="2301" spans="1:80" s="35" customFormat="1" x14ac:dyDescent="0.3">
      <c r="A2301" s="33"/>
      <c r="B2301" s="34"/>
      <c r="C2301" s="34"/>
      <c r="D2301" s="34"/>
      <c r="E2301" s="34"/>
      <c r="F2301" s="34"/>
      <c r="G2301" s="34"/>
      <c r="H2301" s="34"/>
      <c r="I2301" s="34"/>
      <c r="J2301" s="34"/>
      <c r="K2301" s="34"/>
      <c r="L2301" s="34"/>
      <c r="M2301" s="34"/>
      <c r="N2301" s="34"/>
      <c r="P2301" s="34"/>
      <c r="Q2301" s="34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</row>
    <row r="2302" spans="1:80" s="35" customFormat="1" x14ac:dyDescent="0.3">
      <c r="A2302" s="33"/>
      <c r="B2302" s="34"/>
      <c r="C2302" s="34"/>
      <c r="D2302" s="34"/>
      <c r="E2302" s="34"/>
      <c r="F2302" s="34"/>
      <c r="G2302" s="34"/>
      <c r="H2302" s="34"/>
      <c r="I2302" s="34"/>
      <c r="J2302" s="34"/>
      <c r="K2302" s="34"/>
      <c r="L2302" s="34"/>
      <c r="M2302" s="34"/>
      <c r="N2302" s="34"/>
      <c r="P2302" s="34"/>
      <c r="Q2302" s="34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</row>
    <row r="2303" spans="1:80" s="35" customFormat="1" x14ac:dyDescent="0.3">
      <c r="A2303" s="33"/>
      <c r="B2303" s="34"/>
      <c r="C2303" s="34"/>
      <c r="D2303" s="34"/>
      <c r="E2303" s="34"/>
      <c r="F2303" s="34"/>
      <c r="G2303" s="34"/>
      <c r="H2303" s="34"/>
      <c r="I2303" s="34"/>
      <c r="J2303" s="34"/>
      <c r="K2303" s="34"/>
      <c r="L2303" s="34"/>
      <c r="M2303" s="34"/>
      <c r="N2303" s="34"/>
      <c r="P2303" s="34"/>
      <c r="Q2303" s="34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</row>
    <row r="2304" spans="1:80" s="35" customFormat="1" x14ac:dyDescent="0.3">
      <c r="A2304" s="33"/>
      <c r="B2304" s="34"/>
      <c r="C2304" s="34"/>
      <c r="D2304" s="34"/>
      <c r="E2304" s="34"/>
      <c r="F2304" s="34"/>
      <c r="G2304" s="34"/>
      <c r="H2304" s="34"/>
      <c r="I2304" s="34"/>
      <c r="J2304" s="34"/>
      <c r="K2304" s="34"/>
      <c r="L2304" s="34"/>
      <c r="M2304" s="34"/>
      <c r="N2304" s="34"/>
      <c r="P2304" s="34"/>
      <c r="Q2304" s="34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</row>
    <row r="2305" spans="1:80" s="35" customFormat="1" x14ac:dyDescent="0.3">
      <c r="A2305" s="33"/>
      <c r="B2305" s="34"/>
      <c r="C2305" s="34"/>
      <c r="D2305" s="34"/>
      <c r="E2305" s="34"/>
      <c r="F2305" s="34"/>
      <c r="G2305" s="34"/>
      <c r="H2305" s="34"/>
      <c r="I2305" s="34"/>
      <c r="J2305" s="34"/>
      <c r="K2305" s="34"/>
      <c r="L2305" s="34"/>
      <c r="M2305" s="34"/>
      <c r="N2305" s="34"/>
      <c r="P2305" s="34"/>
      <c r="Q2305" s="34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</row>
    <row r="2306" spans="1:80" s="35" customFormat="1" x14ac:dyDescent="0.3">
      <c r="A2306" s="33"/>
      <c r="B2306" s="34"/>
      <c r="C2306" s="34"/>
      <c r="D2306" s="34"/>
      <c r="E2306" s="34"/>
      <c r="F2306" s="34"/>
      <c r="G2306" s="34"/>
      <c r="H2306" s="34"/>
      <c r="I2306" s="34"/>
      <c r="J2306" s="34"/>
      <c r="K2306" s="34"/>
      <c r="L2306" s="34"/>
      <c r="M2306" s="34"/>
      <c r="N2306" s="34"/>
      <c r="P2306" s="34"/>
      <c r="Q2306" s="34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</row>
    <row r="2307" spans="1:80" s="35" customFormat="1" x14ac:dyDescent="0.3">
      <c r="A2307" s="33"/>
      <c r="B2307" s="34"/>
      <c r="C2307" s="34"/>
      <c r="D2307" s="34"/>
      <c r="E2307" s="34"/>
      <c r="F2307" s="34"/>
      <c r="G2307" s="34"/>
      <c r="H2307" s="34"/>
      <c r="I2307" s="34"/>
      <c r="J2307" s="34"/>
      <c r="K2307" s="34"/>
      <c r="L2307" s="34"/>
      <c r="M2307" s="34"/>
      <c r="N2307" s="34"/>
      <c r="P2307" s="34"/>
      <c r="Q2307" s="34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</row>
    <row r="2308" spans="1:80" s="35" customFormat="1" x14ac:dyDescent="0.3">
      <c r="A2308" s="33"/>
      <c r="B2308" s="34"/>
      <c r="C2308" s="34"/>
      <c r="D2308" s="34"/>
      <c r="E2308" s="34"/>
      <c r="F2308" s="34"/>
      <c r="G2308" s="34"/>
      <c r="H2308" s="34"/>
      <c r="I2308" s="34"/>
      <c r="J2308" s="34"/>
      <c r="K2308" s="34"/>
      <c r="L2308" s="34"/>
      <c r="M2308" s="34"/>
      <c r="N2308" s="34"/>
      <c r="P2308" s="34"/>
      <c r="Q2308" s="34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</row>
    <row r="2309" spans="1:80" s="35" customFormat="1" x14ac:dyDescent="0.3">
      <c r="A2309" s="33"/>
      <c r="B2309" s="34"/>
      <c r="C2309" s="34"/>
      <c r="D2309" s="34"/>
      <c r="E2309" s="34"/>
      <c r="F2309" s="34"/>
      <c r="G2309" s="34"/>
      <c r="H2309" s="34"/>
      <c r="I2309" s="34"/>
      <c r="J2309" s="34"/>
      <c r="K2309" s="34"/>
      <c r="L2309" s="34"/>
      <c r="M2309" s="34"/>
      <c r="N2309" s="34"/>
      <c r="P2309" s="34"/>
      <c r="Q2309" s="34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</row>
    <row r="2310" spans="1:80" s="35" customFormat="1" x14ac:dyDescent="0.3">
      <c r="A2310" s="33"/>
      <c r="B2310" s="34"/>
      <c r="C2310" s="34"/>
      <c r="D2310" s="34"/>
      <c r="E2310" s="34"/>
      <c r="F2310" s="34"/>
      <c r="G2310" s="34"/>
      <c r="H2310" s="34"/>
      <c r="I2310" s="34"/>
      <c r="J2310" s="34"/>
      <c r="K2310" s="34"/>
      <c r="L2310" s="34"/>
      <c r="M2310" s="34"/>
      <c r="N2310" s="34"/>
      <c r="P2310" s="34"/>
      <c r="Q2310" s="34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</row>
    <row r="2311" spans="1:80" s="35" customFormat="1" x14ac:dyDescent="0.3">
      <c r="A2311" s="33"/>
      <c r="B2311" s="34"/>
      <c r="C2311" s="34"/>
      <c r="D2311" s="34"/>
      <c r="E2311" s="34"/>
      <c r="F2311" s="34"/>
      <c r="G2311" s="34"/>
      <c r="H2311" s="34"/>
      <c r="I2311" s="34"/>
      <c r="J2311" s="34"/>
      <c r="K2311" s="34"/>
      <c r="L2311" s="34"/>
      <c r="M2311" s="34"/>
      <c r="N2311" s="34"/>
      <c r="P2311" s="34"/>
      <c r="Q2311" s="34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</row>
    <row r="2312" spans="1:80" s="35" customFormat="1" x14ac:dyDescent="0.3">
      <c r="A2312" s="33"/>
      <c r="B2312" s="34"/>
      <c r="C2312" s="34"/>
      <c r="D2312" s="34"/>
      <c r="E2312" s="34"/>
      <c r="F2312" s="34"/>
      <c r="G2312" s="34"/>
      <c r="H2312" s="34"/>
      <c r="I2312" s="34"/>
      <c r="J2312" s="34"/>
      <c r="K2312" s="34"/>
      <c r="L2312" s="34"/>
      <c r="M2312" s="34"/>
      <c r="N2312" s="34"/>
      <c r="P2312" s="34"/>
      <c r="Q2312" s="34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</row>
    <row r="2313" spans="1:80" s="35" customFormat="1" x14ac:dyDescent="0.3">
      <c r="A2313" s="33"/>
      <c r="B2313" s="34"/>
      <c r="C2313" s="34"/>
      <c r="D2313" s="34"/>
      <c r="E2313" s="34"/>
      <c r="F2313" s="34"/>
      <c r="G2313" s="34"/>
      <c r="H2313" s="34"/>
      <c r="I2313" s="34"/>
      <c r="J2313" s="34"/>
      <c r="K2313" s="34"/>
      <c r="L2313" s="34"/>
      <c r="M2313" s="34"/>
      <c r="N2313" s="34"/>
      <c r="P2313" s="34"/>
      <c r="Q2313" s="34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</row>
    <row r="2314" spans="1:80" s="35" customFormat="1" x14ac:dyDescent="0.3">
      <c r="A2314" s="33"/>
      <c r="B2314" s="34"/>
      <c r="C2314" s="34"/>
      <c r="D2314" s="34"/>
      <c r="E2314" s="34"/>
      <c r="F2314" s="34"/>
      <c r="G2314" s="34"/>
      <c r="H2314" s="34"/>
      <c r="I2314" s="34"/>
      <c r="J2314" s="34"/>
      <c r="K2314" s="34"/>
      <c r="L2314" s="34"/>
      <c r="M2314" s="34"/>
      <c r="N2314" s="34"/>
      <c r="P2314" s="34"/>
      <c r="Q2314" s="34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</row>
    <row r="2315" spans="1:80" s="35" customFormat="1" x14ac:dyDescent="0.3">
      <c r="A2315" s="33"/>
      <c r="B2315" s="34"/>
      <c r="C2315" s="34"/>
      <c r="D2315" s="34"/>
      <c r="E2315" s="34"/>
      <c r="F2315" s="34"/>
      <c r="G2315" s="34"/>
      <c r="H2315" s="34"/>
      <c r="I2315" s="34"/>
      <c r="J2315" s="34"/>
      <c r="K2315" s="34"/>
      <c r="L2315" s="34"/>
      <c r="M2315" s="34"/>
      <c r="N2315" s="34"/>
      <c r="P2315" s="34"/>
      <c r="Q2315" s="34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</row>
    <row r="2316" spans="1:80" s="35" customFormat="1" x14ac:dyDescent="0.3">
      <c r="A2316" s="33"/>
      <c r="B2316" s="34"/>
      <c r="C2316" s="34"/>
      <c r="D2316" s="34"/>
      <c r="E2316" s="34"/>
      <c r="F2316" s="34"/>
      <c r="G2316" s="34"/>
      <c r="H2316" s="34"/>
      <c r="I2316" s="34"/>
      <c r="J2316" s="34"/>
      <c r="K2316" s="34"/>
      <c r="L2316" s="34"/>
      <c r="M2316" s="34"/>
      <c r="N2316" s="34"/>
      <c r="P2316" s="34"/>
      <c r="Q2316" s="34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</row>
    <row r="2317" spans="1:80" s="35" customFormat="1" x14ac:dyDescent="0.3">
      <c r="A2317" s="33"/>
      <c r="B2317" s="34"/>
      <c r="C2317" s="34"/>
      <c r="D2317" s="34"/>
      <c r="E2317" s="34"/>
      <c r="F2317" s="34"/>
      <c r="G2317" s="34"/>
      <c r="H2317" s="34"/>
      <c r="I2317" s="34"/>
      <c r="J2317" s="34"/>
      <c r="K2317" s="34"/>
      <c r="L2317" s="34"/>
      <c r="M2317" s="34"/>
      <c r="N2317" s="34"/>
      <c r="P2317" s="34"/>
      <c r="Q2317" s="34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</row>
    <row r="2318" spans="1:80" s="35" customFormat="1" x14ac:dyDescent="0.3">
      <c r="A2318" s="33"/>
      <c r="B2318" s="34"/>
      <c r="C2318" s="34"/>
      <c r="D2318" s="34"/>
      <c r="E2318" s="34"/>
      <c r="F2318" s="34"/>
      <c r="G2318" s="34"/>
      <c r="H2318" s="34"/>
      <c r="I2318" s="34"/>
      <c r="J2318" s="34"/>
      <c r="K2318" s="34"/>
      <c r="L2318" s="34"/>
      <c r="M2318" s="34"/>
      <c r="N2318" s="34"/>
      <c r="P2318" s="34"/>
      <c r="Q2318" s="34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</row>
    <row r="2319" spans="1:80" s="35" customFormat="1" x14ac:dyDescent="0.3">
      <c r="A2319" s="33"/>
      <c r="B2319" s="34"/>
      <c r="C2319" s="34"/>
      <c r="D2319" s="34"/>
      <c r="E2319" s="34"/>
      <c r="F2319" s="34"/>
      <c r="G2319" s="34"/>
      <c r="H2319" s="34"/>
      <c r="I2319" s="34"/>
      <c r="J2319" s="34"/>
      <c r="K2319" s="34"/>
      <c r="L2319" s="34"/>
      <c r="M2319" s="34"/>
      <c r="N2319" s="34"/>
      <c r="P2319" s="34"/>
      <c r="Q2319" s="34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</row>
    <row r="2320" spans="1:80" s="35" customFormat="1" x14ac:dyDescent="0.3">
      <c r="A2320" s="33"/>
      <c r="B2320" s="34"/>
      <c r="C2320" s="34"/>
      <c r="D2320" s="34"/>
      <c r="E2320" s="34"/>
      <c r="F2320" s="34"/>
      <c r="G2320" s="34"/>
      <c r="H2320" s="34"/>
      <c r="I2320" s="34"/>
      <c r="J2320" s="34"/>
      <c r="K2320" s="34"/>
      <c r="L2320" s="34"/>
      <c r="M2320" s="34"/>
      <c r="N2320" s="34"/>
      <c r="P2320" s="34"/>
      <c r="Q2320" s="34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</row>
    <row r="2321" spans="1:80" s="35" customFormat="1" x14ac:dyDescent="0.3">
      <c r="A2321" s="33"/>
      <c r="B2321" s="34"/>
      <c r="C2321" s="34"/>
      <c r="D2321" s="34"/>
      <c r="E2321" s="34"/>
      <c r="F2321" s="34"/>
      <c r="G2321" s="34"/>
      <c r="H2321" s="34"/>
      <c r="I2321" s="34"/>
      <c r="J2321" s="34"/>
      <c r="K2321" s="34"/>
      <c r="L2321" s="34"/>
      <c r="M2321" s="34"/>
      <c r="N2321" s="34"/>
      <c r="P2321" s="34"/>
      <c r="Q2321" s="34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</row>
    <row r="2322" spans="1:80" s="35" customFormat="1" x14ac:dyDescent="0.3">
      <c r="A2322" s="33"/>
      <c r="B2322" s="34"/>
      <c r="C2322" s="34"/>
      <c r="D2322" s="34"/>
      <c r="E2322" s="34"/>
      <c r="F2322" s="34"/>
      <c r="G2322" s="34"/>
      <c r="H2322" s="34"/>
      <c r="I2322" s="34"/>
      <c r="J2322" s="34"/>
      <c r="K2322" s="34"/>
      <c r="L2322" s="34"/>
      <c r="M2322" s="34"/>
      <c r="N2322" s="34"/>
      <c r="P2322" s="34"/>
      <c r="Q2322" s="34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</row>
    <row r="2323" spans="1:80" s="35" customFormat="1" x14ac:dyDescent="0.3">
      <c r="A2323" s="33"/>
      <c r="B2323" s="34"/>
      <c r="C2323" s="34"/>
      <c r="D2323" s="34"/>
      <c r="E2323" s="34"/>
      <c r="F2323" s="34"/>
      <c r="G2323" s="34"/>
      <c r="H2323" s="34"/>
      <c r="I2323" s="34"/>
      <c r="J2323" s="34"/>
      <c r="K2323" s="34"/>
      <c r="L2323" s="34"/>
      <c r="M2323" s="34"/>
      <c r="N2323" s="34"/>
      <c r="P2323" s="34"/>
      <c r="Q2323" s="34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</row>
    <row r="2324" spans="1:80" s="35" customFormat="1" x14ac:dyDescent="0.3">
      <c r="A2324" s="33"/>
      <c r="B2324" s="34"/>
      <c r="C2324" s="34"/>
      <c r="D2324" s="34"/>
      <c r="E2324" s="34"/>
      <c r="F2324" s="34"/>
      <c r="G2324" s="34"/>
      <c r="H2324" s="34"/>
      <c r="I2324" s="34"/>
      <c r="J2324" s="34"/>
      <c r="K2324" s="34"/>
      <c r="L2324" s="34"/>
      <c r="M2324" s="34"/>
      <c r="N2324" s="34"/>
      <c r="P2324" s="34"/>
      <c r="Q2324" s="34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</row>
    <row r="2325" spans="1:80" s="35" customFormat="1" x14ac:dyDescent="0.3">
      <c r="A2325" s="33"/>
      <c r="B2325" s="34"/>
      <c r="C2325" s="34"/>
      <c r="D2325" s="34"/>
      <c r="E2325" s="34"/>
      <c r="F2325" s="34"/>
      <c r="G2325" s="34"/>
      <c r="H2325" s="34"/>
      <c r="I2325" s="34"/>
      <c r="J2325" s="34"/>
      <c r="K2325" s="34"/>
      <c r="L2325" s="34"/>
      <c r="M2325" s="34"/>
      <c r="N2325" s="34"/>
      <c r="P2325" s="34"/>
      <c r="Q2325" s="34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</row>
    <row r="2326" spans="1:80" s="35" customFormat="1" x14ac:dyDescent="0.3">
      <c r="A2326" s="33"/>
      <c r="B2326" s="34"/>
      <c r="C2326" s="34"/>
      <c r="D2326" s="34"/>
      <c r="E2326" s="34"/>
      <c r="F2326" s="34"/>
      <c r="G2326" s="34"/>
      <c r="H2326" s="34"/>
      <c r="I2326" s="34"/>
      <c r="J2326" s="34"/>
      <c r="K2326" s="34"/>
      <c r="L2326" s="34"/>
      <c r="M2326" s="34"/>
      <c r="N2326" s="34"/>
      <c r="P2326" s="34"/>
      <c r="Q2326" s="34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</row>
    <row r="2327" spans="1:80" s="35" customFormat="1" x14ac:dyDescent="0.3">
      <c r="A2327" s="33"/>
      <c r="B2327" s="34"/>
      <c r="C2327" s="34"/>
      <c r="D2327" s="34"/>
      <c r="E2327" s="34"/>
      <c r="F2327" s="34"/>
      <c r="G2327" s="34"/>
      <c r="H2327" s="34"/>
      <c r="I2327" s="34"/>
      <c r="J2327" s="34"/>
      <c r="K2327" s="34"/>
      <c r="L2327" s="34"/>
      <c r="M2327" s="34"/>
      <c r="N2327" s="34"/>
      <c r="P2327" s="34"/>
      <c r="Q2327" s="34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</row>
    <row r="2328" spans="1:80" s="35" customFormat="1" x14ac:dyDescent="0.3">
      <c r="A2328" s="33"/>
      <c r="B2328" s="34"/>
      <c r="C2328" s="34"/>
      <c r="D2328" s="34"/>
      <c r="E2328" s="34"/>
      <c r="F2328" s="34"/>
      <c r="G2328" s="34"/>
      <c r="H2328" s="34"/>
      <c r="I2328" s="34"/>
      <c r="J2328" s="34"/>
      <c r="K2328" s="34"/>
      <c r="L2328" s="34"/>
      <c r="M2328" s="34"/>
      <c r="N2328" s="34"/>
      <c r="P2328" s="34"/>
      <c r="Q2328" s="34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</row>
    <row r="2329" spans="1:80" s="35" customFormat="1" x14ac:dyDescent="0.3">
      <c r="A2329" s="33"/>
      <c r="B2329" s="34"/>
      <c r="C2329" s="34"/>
      <c r="D2329" s="34"/>
      <c r="E2329" s="34"/>
      <c r="F2329" s="34"/>
      <c r="G2329" s="34"/>
      <c r="H2329" s="34"/>
      <c r="I2329" s="34"/>
      <c r="J2329" s="34"/>
      <c r="K2329" s="34"/>
      <c r="L2329" s="34"/>
      <c r="M2329" s="34"/>
      <c r="N2329" s="34"/>
      <c r="P2329" s="34"/>
      <c r="Q2329" s="34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</row>
    <row r="2330" spans="1:80" s="35" customFormat="1" x14ac:dyDescent="0.3">
      <c r="A2330" s="33"/>
      <c r="B2330" s="34"/>
      <c r="C2330" s="34"/>
      <c r="D2330" s="34"/>
      <c r="E2330" s="34"/>
      <c r="F2330" s="34"/>
      <c r="G2330" s="34"/>
      <c r="H2330" s="34"/>
      <c r="I2330" s="34"/>
      <c r="J2330" s="34"/>
      <c r="K2330" s="34"/>
      <c r="L2330" s="34"/>
      <c r="M2330" s="34"/>
      <c r="N2330" s="34"/>
      <c r="P2330" s="34"/>
      <c r="Q2330" s="34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</row>
    <row r="2331" spans="1:80" s="35" customFormat="1" x14ac:dyDescent="0.3">
      <c r="A2331" s="33"/>
      <c r="B2331" s="34"/>
      <c r="C2331" s="34"/>
      <c r="D2331" s="34"/>
      <c r="E2331" s="34"/>
      <c r="F2331" s="34"/>
      <c r="G2331" s="34"/>
      <c r="H2331" s="34"/>
      <c r="I2331" s="34"/>
      <c r="J2331" s="34"/>
      <c r="K2331" s="34"/>
      <c r="L2331" s="34"/>
      <c r="M2331" s="34"/>
      <c r="N2331" s="34"/>
      <c r="P2331" s="34"/>
      <c r="Q2331" s="34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</row>
    <row r="2332" spans="1:80" s="35" customFormat="1" x14ac:dyDescent="0.3">
      <c r="A2332" s="33"/>
      <c r="B2332" s="34"/>
      <c r="C2332" s="34"/>
      <c r="D2332" s="34"/>
      <c r="E2332" s="34"/>
      <c r="F2332" s="34"/>
      <c r="G2332" s="34"/>
      <c r="H2332" s="34"/>
      <c r="I2332" s="34"/>
      <c r="J2332" s="34"/>
      <c r="K2332" s="34"/>
      <c r="L2332" s="34"/>
      <c r="M2332" s="34"/>
      <c r="N2332" s="34"/>
      <c r="P2332" s="34"/>
      <c r="Q2332" s="34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</row>
    <row r="2333" spans="1:80" s="35" customFormat="1" x14ac:dyDescent="0.3">
      <c r="A2333" s="33"/>
      <c r="B2333" s="34"/>
      <c r="C2333" s="34"/>
      <c r="D2333" s="34"/>
      <c r="E2333" s="34"/>
      <c r="F2333" s="34"/>
      <c r="G2333" s="34"/>
      <c r="H2333" s="34"/>
      <c r="I2333" s="34"/>
      <c r="J2333" s="34"/>
      <c r="K2333" s="34"/>
      <c r="L2333" s="34"/>
      <c r="M2333" s="34"/>
      <c r="N2333" s="34"/>
      <c r="P2333" s="34"/>
      <c r="Q2333" s="34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</row>
    <row r="2334" spans="1:80" s="35" customFormat="1" x14ac:dyDescent="0.3">
      <c r="A2334" s="33"/>
      <c r="B2334" s="34"/>
      <c r="C2334" s="34"/>
      <c r="D2334" s="34"/>
      <c r="E2334" s="34"/>
      <c r="F2334" s="34"/>
      <c r="G2334" s="34"/>
      <c r="H2334" s="34"/>
      <c r="I2334" s="34"/>
      <c r="J2334" s="34"/>
      <c r="K2334" s="34"/>
      <c r="L2334" s="34"/>
      <c r="M2334" s="34"/>
      <c r="N2334" s="34"/>
      <c r="P2334" s="34"/>
      <c r="Q2334" s="34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</row>
    <row r="2335" spans="1:80" s="35" customFormat="1" x14ac:dyDescent="0.3">
      <c r="A2335" s="33"/>
      <c r="B2335" s="34"/>
      <c r="C2335" s="34"/>
      <c r="D2335" s="34"/>
      <c r="E2335" s="34"/>
      <c r="F2335" s="34"/>
      <c r="G2335" s="34"/>
      <c r="H2335" s="34"/>
      <c r="I2335" s="34"/>
      <c r="J2335" s="34"/>
      <c r="K2335" s="34"/>
      <c r="L2335" s="34"/>
      <c r="M2335" s="34"/>
      <c r="N2335" s="34"/>
      <c r="P2335" s="34"/>
      <c r="Q2335" s="34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</row>
    <row r="2336" spans="1:80" s="35" customFormat="1" x14ac:dyDescent="0.3">
      <c r="A2336" s="33"/>
      <c r="B2336" s="34"/>
      <c r="C2336" s="34"/>
      <c r="D2336" s="34"/>
      <c r="E2336" s="34"/>
      <c r="F2336" s="34"/>
      <c r="G2336" s="34"/>
      <c r="H2336" s="34"/>
      <c r="I2336" s="34"/>
      <c r="J2336" s="34"/>
      <c r="K2336" s="34"/>
      <c r="L2336" s="34"/>
      <c r="M2336" s="34"/>
      <c r="N2336" s="34"/>
      <c r="P2336" s="34"/>
      <c r="Q2336" s="34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</row>
    <row r="2337" spans="1:80" s="35" customFormat="1" x14ac:dyDescent="0.3">
      <c r="A2337" s="33"/>
      <c r="B2337" s="34"/>
      <c r="C2337" s="34"/>
      <c r="D2337" s="34"/>
      <c r="E2337" s="34"/>
      <c r="F2337" s="34"/>
      <c r="G2337" s="34"/>
      <c r="H2337" s="34"/>
      <c r="I2337" s="34"/>
      <c r="J2337" s="34"/>
      <c r="K2337" s="34"/>
      <c r="L2337" s="34"/>
      <c r="M2337" s="34"/>
      <c r="N2337" s="34"/>
      <c r="P2337" s="34"/>
      <c r="Q2337" s="34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</row>
    <row r="2338" spans="1:80" s="35" customFormat="1" x14ac:dyDescent="0.3">
      <c r="A2338" s="33"/>
      <c r="B2338" s="34"/>
      <c r="C2338" s="34"/>
      <c r="D2338" s="34"/>
      <c r="E2338" s="34"/>
      <c r="F2338" s="34"/>
      <c r="G2338" s="34"/>
      <c r="H2338" s="34"/>
      <c r="I2338" s="34"/>
      <c r="J2338" s="34"/>
      <c r="K2338" s="34"/>
      <c r="L2338" s="34"/>
      <c r="M2338" s="34"/>
      <c r="N2338" s="34"/>
      <c r="P2338" s="34"/>
      <c r="Q2338" s="34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</row>
    <row r="2339" spans="1:80" s="35" customFormat="1" x14ac:dyDescent="0.3">
      <c r="A2339" s="33"/>
      <c r="B2339" s="34"/>
      <c r="C2339" s="34"/>
      <c r="D2339" s="34"/>
      <c r="E2339" s="34"/>
      <c r="F2339" s="34"/>
      <c r="G2339" s="34"/>
      <c r="H2339" s="34"/>
      <c r="I2339" s="34"/>
      <c r="J2339" s="34"/>
      <c r="K2339" s="34"/>
      <c r="L2339" s="34"/>
      <c r="M2339" s="34"/>
      <c r="N2339" s="34"/>
      <c r="P2339" s="34"/>
      <c r="Q2339" s="34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</row>
    <row r="2340" spans="1:80" s="35" customFormat="1" x14ac:dyDescent="0.3">
      <c r="A2340" s="33"/>
      <c r="B2340" s="34"/>
      <c r="C2340" s="34"/>
      <c r="D2340" s="34"/>
      <c r="E2340" s="34"/>
      <c r="F2340" s="34"/>
      <c r="G2340" s="34"/>
      <c r="H2340" s="34"/>
      <c r="I2340" s="34"/>
      <c r="J2340" s="34"/>
      <c r="K2340" s="34"/>
      <c r="L2340" s="34"/>
      <c r="M2340" s="34"/>
      <c r="N2340" s="34"/>
      <c r="P2340" s="34"/>
      <c r="Q2340" s="34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</row>
    <row r="2341" spans="1:80" s="35" customFormat="1" x14ac:dyDescent="0.3">
      <c r="A2341" s="33"/>
      <c r="B2341" s="34"/>
      <c r="C2341" s="34"/>
      <c r="D2341" s="34"/>
      <c r="E2341" s="34"/>
      <c r="F2341" s="34"/>
      <c r="G2341" s="34"/>
      <c r="H2341" s="34"/>
      <c r="I2341" s="34"/>
      <c r="J2341" s="34"/>
      <c r="K2341" s="34"/>
      <c r="L2341" s="34"/>
      <c r="M2341" s="34"/>
      <c r="N2341" s="34"/>
      <c r="P2341" s="34"/>
      <c r="Q2341" s="34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</row>
    <row r="2342" spans="1:80" s="35" customFormat="1" x14ac:dyDescent="0.3">
      <c r="A2342" s="33"/>
      <c r="B2342" s="34"/>
      <c r="C2342" s="34"/>
      <c r="D2342" s="34"/>
      <c r="E2342" s="34"/>
      <c r="F2342" s="34"/>
      <c r="G2342" s="34"/>
      <c r="H2342" s="34"/>
      <c r="I2342" s="34"/>
      <c r="J2342" s="34"/>
      <c r="K2342" s="34"/>
      <c r="L2342" s="34"/>
      <c r="M2342" s="34"/>
      <c r="N2342" s="34"/>
      <c r="P2342" s="34"/>
      <c r="Q2342" s="34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</row>
    <row r="2343" spans="1:80" s="35" customFormat="1" x14ac:dyDescent="0.3">
      <c r="A2343" s="33"/>
      <c r="B2343" s="34"/>
      <c r="C2343" s="34"/>
      <c r="D2343" s="34"/>
      <c r="E2343" s="34"/>
      <c r="F2343" s="34"/>
      <c r="G2343" s="34"/>
      <c r="H2343" s="34"/>
      <c r="I2343" s="34"/>
      <c r="J2343" s="34"/>
      <c r="K2343" s="34"/>
      <c r="L2343" s="34"/>
      <c r="M2343" s="34"/>
      <c r="N2343" s="34"/>
      <c r="P2343" s="34"/>
      <c r="Q2343" s="34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</row>
    <row r="2344" spans="1:80" s="35" customFormat="1" x14ac:dyDescent="0.3">
      <c r="A2344" s="33"/>
      <c r="B2344" s="34"/>
      <c r="C2344" s="34"/>
      <c r="D2344" s="34"/>
      <c r="E2344" s="34"/>
      <c r="F2344" s="34"/>
      <c r="G2344" s="34"/>
      <c r="H2344" s="34"/>
      <c r="I2344" s="34"/>
      <c r="J2344" s="34"/>
      <c r="K2344" s="34"/>
      <c r="L2344" s="34"/>
      <c r="M2344" s="34"/>
      <c r="N2344" s="34"/>
      <c r="P2344" s="34"/>
      <c r="Q2344" s="34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</row>
    <row r="2345" spans="1:80" s="35" customFormat="1" x14ac:dyDescent="0.3">
      <c r="A2345" s="33"/>
      <c r="B2345" s="34"/>
      <c r="C2345" s="34"/>
      <c r="D2345" s="34"/>
      <c r="E2345" s="34"/>
      <c r="F2345" s="34"/>
      <c r="G2345" s="34"/>
      <c r="H2345" s="34"/>
      <c r="I2345" s="34"/>
      <c r="J2345" s="34"/>
      <c r="K2345" s="34"/>
      <c r="L2345" s="34"/>
      <c r="M2345" s="34"/>
      <c r="N2345" s="34"/>
      <c r="P2345" s="34"/>
      <c r="Q2345" s="34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</row>
    <row r="2346" spans="1:80" s="35" customFormat="1" x14ac:dyDescent="0.3">
      <c r="A2346" s="33"/>
      <c r="B2346" s="34"/>
      <c r="C2346" s="34"/>
      <c r="D2346" s="34"/>
      <c r="E2346" s="34"/>
      <c r="F2346" s="34"/>
      <c r="G2346" s="34"/>
      <c r="H2346" s="34"/>
      <c r="I2346" s="34"/>
      <c r="J2346" s="34"/>
      <c r="K2346" s="34"/>
      <c r="L2346" s="34"/>
      <c r="M2346" s="34"/>
      <c r="N2346" s="34"/>
      <c r="P2346" s="34"/>
      <c r="Q2346" s="34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</row>
    <row r="2347" spans="1:80" s="35" customFormat="1" x14ac:dyDescent="0.3">
      <c r="A2347" s="33"/>
      <c r="B2347" s="34"/>
      <c r="C2347" s="34"/>
      <c r="D2347" s="34"/>
      <c r="E2347" s="34"/>
      <c r="F2347" s="34"/>
      <c r="G2347" s="34"/>
      <c r="H2347" s="34"/>
      <c r="I2347" s="34"/>
      <c r="J2347" s="34"/>
      <c r="K2347" s="34"/>
      <c r="L2347" s="34"/>
      <c r="M2347" s="34"/>
      <c r="N2347" s="34"/>
      <c r="P2347" s="34"/>
      <c r="Q2347" s="34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</row>
    <row r="2348" spans="1:80" s="35" customFormat="1" x14ac:dyDescent="0.3">
      <c r="A2348" s="33"/>
      <c r="B2348" s="34"/>
      <c r="C2348" s="34"/>
      <c r="D2348" s="34"/>
      <c r="E2348" s="34"/>
      <c r="F2348" s="34"/>
      <c r="G2348" s="34"/>
      <c r="H2348" s="34"/>
      <c r="I2348" s="34"/>
      <c r="J2348" s="34"/>
      <c r="K2348" s="34"/>
      <c r="L2348" s="34"/>
      <c r="M2348" s="34"/>
      <c r="N2348" s="34"/>
      <c r="P2348" s="34"/>
      <c r="Q2348" s="34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</row>
    <row r="2349" spans="1:80" s="35" customFormat="1" x14ac:dyDescent="0.3">
      <c r="A2349" s="33"/>
      <c r="B2349" s="34"/>
      <c r="C2349" s="34"/>
      <c r="D2349" s="34"/>
      <c r="E2349" s="34"/>
      <c r="F2349" s="34"/>
      <c r="G2349" s="34"/>
      <c r="H2349" s="34"/>
      <c r="I2349" s="34"/>
      <c r="J2349" s="34"/>
      <c r="K2349" s="34"/>
      <c r="L2349" s="34"/>
      <c r="M2349" s="34"/>
      <c r="N2349" s="34"/>
      <c r="P2349" s="34"/>
      <c r="Q2349" s="34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</row>
    <row r="2350" spans="1:80" s="35" customFormat="1" x14ac:dyDescent="0.3">
      <c r="A2350" s="33"/>
      <c r="B2350" s="34"/>
      <c r="C2350" s="34"/>
      <c r="D2350" s="34"/>
      <c r="E2350" s="34"/>
      <c r="F2350" s="34"/>
      <c r="G2350" s="34"/>
      <c r="H2350" s="34"/>
      <c r="I2350" s="34"/>
      <c r="J2350" s="34"/>
      <c r="K2350" s="34"/>
      <c r="L2350" s="34"/>
      <c r="M2350" s="34"/>
      <c r="N2350" s="34"/>
      <c r="P2350" s="34"/>
      <c r="Q2350" s="34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</row>
    <row r="2351" spans="1:80" s="35" customFormat="1" x14ac:dyDescent="0.3">
      <c r="A2351" s="33"/>
      <c r="B2351" s="34"/>
      <c r="C2351" s="34"/>
      <c r="D2351" s="34"/>
      <c r="E2351" s="34"/>
      <c r="F2351" s="34"/>
      <c r="G2351" s="34"/>
      <c r="H2351" s="34"/>
      <c r="I2351" s="34"/>
      <c r="J2351" s="34"/>
      <c r="K2351" s="34"/>
      <c r="L2351" s="34"/>
      <c r="M2351" s="34"/>
      <c r="N2351" s="34"/>
      <c r="P2351" s="34"/>
      <c r="Q2351" s="34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</row>
    <row r="2352" spans="1:80" s="35" customFormat="1" x14ac:dyDescent="0.3">
      <c r="A2352" s="33"/>
      <c r="B2352" s="34"/>
      <c r="C2352" s="34"/>
      <c r="D2352" s="34"/>
      <c r="E2352" s="34"/>
      <c r="F2352" s="34"/>
      <c r="G2352" s="34"/>
      <c r="H2352" s="34"/>
      <c r="I2352" s="34"/>
      <c r="J2352" s="34"/>
      <c r="K2352" s="34"/>
      <c r="L2352" s="34"/>
      <c r="M2352" s="34"/>
      <c r="N2352" s="34"/>
      <c r="P2352" s="34"/>
      <c r="Q2352" s="34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</row>
    <row r="2353" spans="1:80" s="35" customFormat="1" x14ac:dyDescent="0.3">
      <c r="A2353" s="33"/>
      <c r="B2353" s="34"/>
      <c r="C2353" s="34"/>
      <c r="D2353" s="34"/>
      <c r="E2353" s="34"/>
      <c r="F2353" s="34"/>
      <c r="G2353" s="34"/>
      <c r="H2353" s="34"/>
      <c r="I2353" s="34"/>
      <c r="J2353" s="34"/>
      <c r="K2353" s="34"/>
      <c r="L2353" s="34"/>
      <c r="M2353" s="34"/>
      <c r="N2353" s="34"/>
      <c r="P2353" s="34"/>
      <c r="Q2353" s="34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</row>
    <row r="2354" spans="1:80" s="35" customFormat="1" x14ac:dyDescent="0.3">
      <c r="A2354" s="33"/>
      <c r="B2354" s="34"/>
      <c r="C2354" s="34"/>
      <c r="D2354" s="34"/>
      <c r="E2354" s="34"/>
      <c r="F2354" s="34"/>
      <c r="G2354" s="34"/>
      <c r="H2354" s="34"/>
      <c r="I2354" s="34"/>
      <c r="J2354" s="34"/>
      <c r="K2354" s="34"/>
      <c r="L2354" s="34"/>
      <c r="M2354" s="34"/>
      <c r="N2354" s="34"/>
      <c r="P2354" s="34"/>
      <c r="Q2354" s="34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</row>
    <row r="2355" spans="1:80" s="35" customFormat="1" x14ac:dyDescent="0.3">
      <c r="A2355" s="33"/>
      <c r="B2355" s="34"/>
      <c r="C2355" s="34"/>
      <c r="D2355" s="34"/>
      <c r="E2355" s="34"/>
      <c r="F2355" s="34"/>
      <c r="G2355" s="34"/>
      <c r="H2355" s="34"/>
      <c r="I2355" s="34"/>
      <c r="J2355" s="34"/>
      <c r="K2355" s="34"/>
      <c r="L2355" s="34"/>
      <c r="M2355" s="34"/>
      <c r="N2355" s="34"/>
      <c r="P2355" s="34"/>
      <c r="Q2355" s="34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</row>
    <row r="2356" spans="1:80" s="35" customFormat="1" x14ac:dyDescent="0.3">
      <c r="A2356" s="33"/>
      <c r="B2356" s="34"/>
      <c r="C2356" s="34"/>
      <c r="D2356" s="34"/>
      <c r="E2356" s="34"/>
      <c r="F2356" s="34"/>
      <c r="G2356" s="34"/>
      <c r="H2356" s="34"/>
      <c r="I2356" s="34"/>
      <c r="J2356" s="34"/>
      <c r="K2356" s="34"/>
      <c r="L2356" s="34"/>
      <c r="M2356" s="34"/>
      <c r="N2356" s="34"/>
      <c r="P2356" s="34"/>
      <c r="Q2356" s="34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</row>
    <row r="2357" spans="1:80" s="35" customFormat="1" x14ac:dyDescent="0.3">
      <c r="A2357" s="33"/>
      <c r="B2357" s="34"/>
      <c r="C2357" s="34"/>
      <c r="D2357" s="34"/>
      <c r="E2357" s="34"/>
      <c r="F2357" s="34"/>
      <c r="G2357" s="34"/>
      <c r="H2357" s="34"/>
      <c r="I2357" s="34"/>
      <c r="J2357" s="34"/>
      <c r="K2357" s="34"/>
      <c r="L2357" s="34"/>
      <c r="M2357" s="34"/>
      <c r="N2357" s="34"/>
      <c r="P2357" s="34"/>
      <c r="Q2357" s="34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</row>
    <row r="2358" spans="1:80" s="35" customFormat="1" x14ac:dyDescent="0.3">
      <c r="A2358" s="33"/>
      <c r="B2358" s="34"/>
      <c r="C2358" s="34"/>
      <c r="D2358" s="34"/>
      <c r="E2358" s="34"/>
      <c r="F2358" s="34"/>
      <c r="G2358" s="34"/>
      <c r="H2358" s="34"/>
      <c r="I2358" s="34"/>
      <c r="J2358" s="34"/>
      <c r="K2358" s="34"/>
      <c r="L2358" s="34"/>
      <c r="M2358" s="34"/>
      <c r="N2358" s="34"/>
      <c r="P2358" s="34"/>
      <c r="Q2358" s="34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</row>
    <row r="2359" spans="1:80" s="35" customFormat="1" x14ac:dyDescent="0.3">
      <c r="A2359" s="33"/>
      <c r="B2359" s="34"/>
      <c r="C2359" s="34"/>
      <c r="D2359" s="34"/>
      <c r="E2359" s="34"/>
      <c r="F2359" s="34"/>
      <c r="G2359" s="34"/>
      <c r="H2359" s="34"/>
      <c r="I2359" s="34"/>
      <c r="J2359" s="34"/>
      <c r="K2359" s="34"/>
      <c r="L2359" s="34"/>
      <c r="M2359" s="34"/>
      <c r="N2359" s="34"/>
      <c r="P2359" s="34"/>
      <c r="Q2359" s="34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</row>
    <row r="2360" spans="1:80" s="35" customFormat="1" x14ac:dyDescent="0.3">
      <c r="A2360" s="33"/>
      <c r="B2360" s="34"/>
      <c r="C2360" s="34"/>
      <c r="D2360" s="34"/>
      <c r="E2360" s="34"/>
      <c r="F2360" s="34"/>
      <c r="G2360" s="34"/>
      <c r="H2360" s="34"/>
      <c r="I2360" s="34"/>
      <c r="J2360" s="34"/>
      <c r="K2360" s="34"/>
      <c r="L2360" s="34"/>
      <c r="M2360" s="34"/>
      <c r="N2360" s="34"/>
      <c r="P2360" s="34"/>
      <c r="Q2360" s="34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</row>
    <row r="2361" spans="1:80" s="35" customFormat="1" x14ac:dyDescent="0.3">
      <c r="A2361" s="33"/>
      <c r="B2361" s="34"/>
      <c r="C2361" s="34"/>
      <c r="D2361" s="34"/>
      <c r="E2361" s="34"/>
      <c r="F2361" s="34"/>
      <c r="G2361" s="34"/>
      <c r="H2361" s="34"/>
      <c r="I2361" s="34"/>
      <c r="J2361" s="34"/>
      <c r="K2361" s="34"/>
      <c r="L2361" s="34"/>
      <c r="M2361" s="34"/>
      <c r="N2361" s="34"/>
      <c r="P2361" s="34"/>
      <c r="Q2361" s="34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</row>
    <row r="2362" spans="1:80" s="35" customFormat="1" x14ac:dyDescent="0.3">
      <c r="A2362" s="33"/>
      <c r="B2362" s="34"/>
      <c r="C2362" s="34"/>
      <c r="D2362" s="34"/>
      <c r="E2362" s="34"/>
      <c r="F2362" s="34"/>
      <c r="G2362" s="34"/>
      <c r="H2362" s="34"/>
      <c r="I2362" s="34"/>
      <c r="J2362" s="34"/>
      <c r="K2362" s="34"/>
      <c r="L2362" s="34"/>
      <c r="M2362" s="34"/>
      <c r="N2362" s="34"/>
      <c r="P2362" s="34"/>
      <c r="Q2362" s="34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</row>
    <row r="2363" spans="1:80" s="35" customFormat="1" x14ac:dyDescent="0.3">
      <c r="A2363" s="33"/>
      <c r="B2363" s="34"/>
      <c r="C2363" s="34"/>
      <c r="D2363" s="34"/>
      <c r="E2363" s="34"/>
      <c r="F2363" s="34"/>
      <c r="G2363" s="34"/>
      <c r="H2363" s="34"/>
      <c r="I2363" s="34"/>
      <c r="J2363" s="34"/>
      <c r="K2363" s="34"/>
      <c r="L2363" s="34"/>
      <c r="M2363" s="34"/>
      <c r="N2363" s="34"/>
      <c r="P2363" s="34"/>
      <c r="Q2363" s="34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</row>
    <row r="2364" spans="1:80" s="35" customFormat="1" x14ac:dyDescent="0.3">
      <c r="A2364" s="33"/>
      <c r="B2364" s="34"/>
      <c r="C2364" s="34"/>
      <c r="D2364" s="34"/>
      <c r="E2364" s="34"/>
      <c r="F2364" s="34"/>
      <c r="G2364" s="34"/>
      <c r="H2364" s="34"/>
      <c r="I2364" s="34"/>
      <c r="J2364" s="34"/>
      <c r="K2364" s="34"/>
      <c r="L2364" s="34"/>
      <c r="M2364" s="34"/>
      <c r="N2364" s="34"/>
      <c r="P2364" s="34"/>
      <c r="Q2364" s="34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</row>
    <row r="2365" spans="1:80" s="35" customFormat="1" x14ac:dyDescent="0.3">
      <c r="A2365" s="33"/>
      <c r="B2365" s="34"/>
      <c r="C2365" s="34"/>
      <c r="D2365" s="34"/>
      <c r="E2365" s="34"/>
      <c r="F2365" s="34"/>
      <c r="G2365" s="34"/>
      <c r="H2365" s="34"/>
      <c r="I2365" s="34"/>
      <c r="J2365" s="34"/>
      <c r="K2365" s="34"/>
      <c r="L2365" s="34"/>
      <c r="M2365" s="34"/>
      <c r="N2365" s="34"/>
      <c r="P2365" s="34"/>
      <c r="Q2365" s="34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</row>
    <row r="2366" spans="1:80" s="35" customFormat="1" x14ac:dyDescent="0.3">
      <c r="A2366" s="33"/>
      <c r="B2366" s="34"/>
      <c r="C2366" s="34"/>
      <c r="D2366" s="34"/>
      <c r="E2366" s="34"/>
      <c r="F2366" s="34"/>
      <c r="G2366" s="34"/>
      <c r="H2366" s="34"/>
      <c r="I2366" s="34"/>
      <c r="J2366" s="34"/>
      <c r="K2366" s="34"/>
      <c r="L2366" s="34"/>
      <c r="M2366" s="34"/>
      <c r="N2366" s="34"/>
      <c r="P2366" s="34"/>
      <c r="Q2366" s="34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</row>
    <row r="2367" spans="1:80" s="35" customFormat="1" x14ac:dyDescent="0.3">
      <c r="A2367" s="33"/>
      <c r="B2367" s="34"/>
      <c r="C2367" s="34"/>
      <c r="D2367" s="34"/>
      <c r="E2367" s="34"/>
      <c r="F2367" s="34"/>
      <c r="G2367" s="34"/>
      <c r="H2367" s="34"/>
      <c r="I2367" s="34"/>
      <c r="J2367" s="34"/>
      <c r="K2367" s="34"/>
      <c r="L2367" s="34"/>
      <c r="M2367" s="34"/>
      <c r="N2367" s="34"/>
      <c r="P2367" s="34"/>
      <c r="Q2367" s="34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</row>
    <row r="2368" spans="1:80" s="35" customFormat="1" x14ac:dyDescent="0.3">
      <c r="A2368" s="33"/>
      <c r="B2368" s="34"/>
      <c r="C2368" s="34"/>
      <c r="D2368" s="34"/>
      <c r="E2368" s="34"/>
      <c r="F2368" s="34"/>
      <c r="G2368" s="34"/>
      <c r="H2368" s="34"/>
      <c r="I2368" s="34"/>
      <c r="J2368" s="34"/>
      <c r="K2368" s="34"/>
      <c r="L2368" s="34"/>
      <c r="M2368" s="34"/>
      <c r="N2368" s="34"/>
      <c r="P2368" s="34"/>
      <c r="Q2368" s="34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</row>
    <row r="2369" spans="1:80" s="35" customFormat="1" x14ac:dyDescent="0.3">
      <c r="A2369" s="33"/>
      <c r="B2369" s="34"/>
      <c r="C2369" s="34"/>
      <c r="D2369" s="34"/>
      <c r="E2369" s="34"/>
      <c r="F2369" s="34"/>
      <c r="G2369" s="34"/>
      <c r="H2369" s="34"/>
      <c r="I2369" s="34"/>
      <c r="J2369" s="34"/>
      <c r="K2369" s="34"/>
      <c r="L2369" s="34"/>
      <c r="M2369" s="34"/>
      <c r="N2369" s="34"/>
      <c r="P2369" s="34"/>
      <c r="Q2369" s="34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</row>
    <row r="2370" spans="1:80" s="35" customFormat="1" x14ac:dyDescent="0.3">
      <c r="A2370" s="33"/>
      <c r="B2370" s="34"/>
      <c r="C2370" s="34"/>
      <c r="D2370" s="34"/>
      <c r="E2370" s="34"/>
      <c r="F2370" s="34"/>
      <c r="G2370" s="34"/>
      <c r="H2370" s="34"/>
      <c r="I2370" s="34"/>
      <c r="J2370" s="34"/>
      <c r="K2370" s="34"/>
      <c r="L2370" s="34"/>
      <c r="M2370" s="34"/>
      <c r="N2370" s="34"/>
      <c r="P2370" s="34"/>
      <c r="Q2370" s="34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</row>
    <row r="2371" spans="1:80" s="35" customFormat="1" x14ac:dyDescent="0.3">
      <c r="A2371" s="33"/>
      <c r="B2371" s="34"/>
      <c r="C2371" s="34"/>
      <c r="D2371" s="34"/>
      <c r="E2371" s="34"/>
      <c r="F2371" s="34"/>
      <c r="G2371" s="34"/>
      <c r="H2371" s="34"/>
      <c r="I2371" s="34"/>
      <c r="J2371" s="34"/>
      <c r="K2371" s="34"/>
      <c r="L2371" s="34"/>
      <c r="M2371" s="34"/>
      <c r="N2371" s="34"/>
      <c r="P2371" s="34"/>
      <c r="Q2371" s="34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</row>
    <row r="2372" spans="1:80" s="35" customFormat="1" x14ac:dyDescent="0.3">
      <c r="A2372" s="33"/>
      <c r="B2372" s="34"/>
      <c r="C2372" s="34"/>
      <c r="D2372" s="34"/>
      <c r="E2372" s="34"/>
      <c r="F2372" s="34"/>
      <c r="G2372" s="34"/>
      <c r="H2372" s="34"/>
      <c r="I2372" s="34"/>
      <c r="J2372" s="34"/>
      <c r="K2372" s="34"/>
      <c r="L2372" s="34"/>
      <c r="M2372" s="34"/>
      <c r="N2372" s="34"/>
      <c r="P2372" s="34"/>
      <c r="Q2372" s="34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</row>
    <row r="2373" spans="1:80" s="35" customFormat="1" x14ac:dyDescent="0.3">
      <c r="A2373" s="33"/>
      <c r="B2373" s="34"/>
      <c r="C2373" s="34"/>
      <c r="D2373" s="34"/>
      <c r="E2373" s="34"/>
      <c r="F2373" s="34"/>
      <c r="G2373" s="34"/>
      <c r="H2373" s="34"/>
      <c r="I2373" s="34"/>
      <c r="J2373" s="34"/>
      <c r="K2373" s="34"/>
      <c r="L2373" s="34"/>
      <c r="M2373" s="34"/>
      <c r="N2373" s="34"/>
      <c r="P2373" s="34"/>
      <c r="Q2373" s="34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</row>
    <row r="2374" spans="1:80" s="35" customFormat="1" x14ac:dyDescent="0.3">
      <c r="A2374" s="33"/>
      <c r="B2374" s="34"/>
      <c r="C2374" s="34"/>
      <c r="D2374" s="34"/>
      <c r="E2374" s="34"/>
      <c r="F2374" s="34"/>
      <c r="G2374" s="34"/>
      <c r="H2374" s="34"/>
      <c r="I2374" s="34"/>
      <c r="J2374" s="34"/>
      <c r="K2374" s="34"/>
      <c r="L2374" s="34"/>
      <c r="M2374" s="34"/>
      <c r="N2374" s="34"/>
      <c r="P2374" s="34"/>
      <c r="Q2374" s="34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</row>
    <row r="2375" spans="1:80" s="35" customFormat="1" x14ac:dyDescent="0.3">
      <c r="A2375" s="33"/>
      <c r="B2375" s="34"/>
      <c r="C2375" s="34"/>
      <c r="D2375" s="34"/>
      <c r="E2375" s="34"/>
      <c r="F2375" s="34"/>
      <c r="G2375" s="34"/>
      <c r="H2375" s="34"/>
      <c r="I2375" s="34"/>
      <c r="J2375" s="34"/>
      <c r="K2375" s="34"/>
      <c r="L2375" s="34"/>
      <c r="M2375" s="34"/>
      <c r="N2375" s="34"/>
      <c r="P2375" s="34"/>
      <c r="Q2375" s="34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</row>
    <row r="2376" spans="1:80" s="35" customFormat="1" x14ac:dyDescent="0.3">
      <c r="A2376" s="33"/>
      <c r="B2376" s="34"/>
      <c r="C2376" s="34"/>
      <c r="D2376" s="34"/>
      <c r="E2376" s="34"/>
      <c r="F2376" s="34"/>
      <c r="G2376" s="34"/>
      <c r="H2376" s="34"/>
      <c r="I2376" s="34"/>
      <c r="J2376" s="34"/>
      <c r="K2376" s="34"/>
      <c r="L2376" s="34"/>
      <c r="M2376" s="34"/>
      <c r="N2376" s="34"/>
      <c r="P2376" s="34"/>
      <c r="Q2376" s="34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</row>
    <row r="2377" spans="1:80" s="35" customFormat="1" x14ac:dyDescent="0.3">
      <c r="A2377" s="33"/>
      <c r="B2377" s="34"/>
      <c r="C2377" s="34"/>
      <c r="D2377" s="34"/>
      <c r="E2377" s="34"/>
      <c r="F2377" s="34"/>
      <c r="G2377" s="34"/>
      <c r="H2377" s="34"/>
      <c r="I2377" s="34"/>
      <c r="J2377" s="34"/>
      <c r="K2377" s="34"/>
      <c r="L2377" s="34"/>
      <c r="M2377" s="34"/>
      <c r="N2377" s="34"/>
      <c r="P2377" s="34"/>
      <c r="Q2377" s="34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</row>
    <row r="2378" spans="1:80" s="35" customFormat="1" x14ac:dyDescent="0.3">
      <c r="A2378" s="33"/>
      <c r="B2378" s="34"/>
      <c r="C2378" s="34"/>
      <c r="D2378" s="34"/>
      <c r="E2378" s="34"/>
      <c r="F2378" s="34"/>
      <c r="G2378" s="34"/>
      <c r="H2378" s="34"/>
      <c r="I2378" s="34"/>
      <c r="J2378" s="34"/>
      <c r="K2378" s="34"/>
      <c r="L2378" s="34"/>
      <c r="M2378" s="34"/>
      <c r="N2378" s="34"/>
      <c r="P2378" s="34"/>
      <c r="Q2378" s="34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</row>
    <row r="2379" spans="1:80" s="35" customFormat="1" x14ac:dyDescent="0.3">
      <c r="A2379" s="33"/>
      <c r="B2379" s="34"/>
      <c r="C2379" s="34"/>
      <c r="D2379" s="34"/>
      <c r="E2379" s="34"/>
      <c r="F2379" s="34"/>
      <c r="G2379" s="34"/>
      <c r="H2379" s="34"/>
      <c r="I2379" s="34"/>
      <c r="J2379" s="34"/>
      <c r="K2379" s="34"/>
      <c r="L2379" s="34"/>
      <c r="M2379" s="34"/>
      <c r="N2379" s="34"/>
      <c r="P2379" s="34"/>
      <c r="Q2379" s="34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</row>
    <row r="2380" spans="1:80" s="35" customFormat="1" x14ac:dyDescent="0.3">
      <c r="A2380" s="33"/>
      <c r="B2380" s="34"/>
      <c r="C2380" s="34"/>
      <c r="D2380" s="34"/>
      <c r="E2380" s="34"/>
      <c r="F2380" s="34"/>
      <c r="G2380" s="34"/>
      <c r="H2380" s="34"/>
      <c r="I2380" s="34"/>
      <c r="J2380" s="34"/>
      <c r="K2380" s="34"/>
      <c r="L2380" s="34"/>
      <c r="M2380" s="34"/>
      <c r="N2380" s="34"/>
      <c r="P2380" s="34"/>
      <c r="Q2380" s="34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</row>
    <row r="2381" spans="1:80" s="35" customFormat="1" x14ac:dyDescent="0.3">
      <c r="A2381" s="33"/>
      <c r="B2381" s="34"/>
      <c r="C2381" s="34"/>
      <c r="D2381" s="34"/>
      <c r="E2381" s="34"/>
      <c r="F2381" s="34"/>
      <c r="G2381" s="34"/>
      <c r="H2381" s="34"/>
      <c r="I2381" s="34"/>
      <c r="J2381" s="34"/>
      <c r="K2381" s="34"/>
      <c r="L2381" s="34"/>
      <c r="M2381" s="34"/>
      <c r="N2381" s="34"/>
      <c r="P2381" s="34"/>
      <c r="Q2381" s="34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</row>
    <row r="2382" spans="1:80" s="35" customFormat="1" x14ac:dyDescent="0.3">
      <c r="A2382" s="33"/>
      <c r="B2382" s="34"/>
      <c r="C2382" s="34"/>
      <c r="D2382" s="34"/>
      <c r="E2382" s="34"/>
      <c r="F2382" s="34"/>
      <c r="G2382" s="34"/>
      <c r="H2382" s="34"/>
      <c r="I2382" s="34"/>
      <c r="J2382" s="34"/>
      <c r="K2382" s="34"/>
      <c r="L2382" s="34"/>
      <c r="M2382" s="34"/>
      <c r="N2382" s="34"/>
      <c r="P2382" s="34"/>
      <c r="Q2382" s="34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</row>
    <row r="2383" spans="1:80" s="35" customFormat="1" x14ac:dyDescent="0.3">
      <c r="A2383" s="33"/>
      <c r="B2383" s="34"/>
      <c r="C2383" s="34"/>
      <c r="D2383" s="34"/>
      <c r="E2383" s="34"/>
      <c r="F2383" s="34"/>
      <c r="G2383" s="34"/>
      <c r="H2383" s="34"/>
      <c r="I2383" s="34"/>
      <c r="J2383" s="34"/>
      <c r="K2383" s="34"/>
      <c r="L2383" s="34"/>
      <c r="M2383" s="34"/>
      <c r="N2383" s="34"/>
      <c r="P2383" s="34"/>
      <c r="Q2383" s="34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</row>
    <row r="2384" spans="1:80" s="35" customFormat="1" x14ac:dyDescent="0.3">
      <c r="A2384" s="33"/>
      <c r="B2384" s="34"/>
      <c r="C2384" s="34"/>
      <c r="D2384" s="34"/>
      <c r="E2384" s="34"/>
      <c r="F2384" s="34"/>
      <c r="G2384" s="34"/>
      <c r="H2384" s="34"/>
      <c r="I2384" s="34"/>
      <c r="J2384" s="34"/>
      <c r="K2384" s="34"/>
      <c r="L2384" s="34"/>
      <c r="M2384" s="34"/>
      <c r="N2384" s="34"/>
      <c r="P2384" s="34"/>
      <c r="Q2384" s="34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</row>
    <row r="2385" spans="1:80" s="35" customFormat="1" x14ac:dyDescent="0.3">
      <c r="A2385" s="33"/>
      <c r="B2385" s="34"/>
      <c r="C2385" s="34"/>
      <c r="D2385" s="34"/>
      <c r="E2385" s="34"/>
      <c r="F2385" s="34"/>
      <c r="G2385" s="34"/>
      <c r="H2385" s="34"/>
      <c r="I2385" s="34"/>
      <c r="J2385" s="34"/>
      <c r="K2385" s="34"/>
      <c r="L2385" s="34"/>
      <c r="M2385" s="34"/>
      <c r="N2385" s="34"/>
      <c r="P2385" s="34"/>
      <c r="Q2385" s="34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</row>
    <row r="2386" spans="1:80" s="35" customFormat="1" x14ac:dyDescent="0.3">
      <c r="A2386" s="33"/>
      <c r="B2386" s="34"/>
      <c r="C2386" s="34"/>
      <c r="D2386" s="34"/>
      <c r="E2386" s="34"/>
      <c r="F2386" s="34"/>
      <c r="G2386" s="34"/>
      <c r="H2386" s="34"/>
      <c r="I2386" s="34"/>
      <c r="J2386" s="34"/>
      <c r="K2386" s="34"/>
      <c r="L2386" s="34"/>
      <c r="M2386" s="34"/>
      <c r="N2386" s="34"/>
      <c r="P2386" s="34"/>
      <c r="Q2386" s="34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</row>
    <row r="2387" spans="1:80" s="35" customFormat="1" x14ac:dyDescent="0.3">
      <c r="A2387" s="33"/>
      <c r="B2387" s="34"/>
      <c r="C2387" s="34"/>
      <c r="D2387" s="34"/>
      <c r="E2387" s="34"/>
      <c r="F2387" s="34"/>
      <c r="G2387" s="34"/>
      <c r="H2387" s="34"/>
      <c r="I2387" s="34"/>
      <c r="J2387" s="34"/>
      <c r="K2387" s="34"/>
      <c r="L2387" s="34"/>
      <c r="M2387" s="34"/>
      <c r="N2387" s="34"/>
      <c r="P2387" s="34"/>
      <c r="Q2387" s="34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</row>
    <row r="2388" spans="1:80" s="35" customFormat="1" x14ac:dyDescent="0.3">
      <c r="A2388" s="33"/>
      <c r="B2388" s="34"/>
      <c r="C2388" s="34"/>
      <c r="D2388" s="34"/>
      <c r="E2388" s="34"/>
      <c r="F2388" s="34"/>
      <c r="G2388" s="34"/>
      <c r="H2388" s="34"/>
      <c r="I2388" s="34"/>
      <c r="J2388" s="34"/>
      <c r="K2388" s="34"/>
      <c r="L2388" s="34"/>
      <c r="M2388" s="34"/>
      <c r="N2388" s="34"/>
      <c r="P2388" s="34"/>
      <c r="Q2388" s="34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</row>
    <row r="2389" spans="1:80" s="35" customFormat="1" x14ac:dyDescent="0.3">
      <c r="A2389" s="33"/>
      <c r="B2389" s="34"/>
      <c r="C2389" s="34"/>
      <c r="D2389" s="34"/>
      <c r="E2389" s="34"/>
      <c r="F2389" s="34"/>
      <c r="G2389" s="34"/>
      <c r="H2389" s="34"/>
      <c r="I2389" s="34"/>
      <c r="J2389" s="34"/>
      <c r="K2389" s="34"/>
      <c r="L2389" s="34"/>
      <c r="M2389" s="34"/>
      <c r="N2389" s="34"/>
      <c r="P2389" s="34"/>
      <c r="Q2389" s="34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</row>
    <row r="2390" spans="1:80" s="35" customFormat="1" x14ac:dyDescent="0.3">
      <c r="A2390" s="33"/>
      <c r="B2390" s="34"/>
      <c r="C2390" s="34"/>
      <c r="D2390" s="34"/>
      <c r="E2390" s="34"/>
      <c r="F2390" s="34"/>
      <c r="G2390" s="34"/>
      <c r="H2390" s="34"/>
      <c r="I2390" s="34"/>
      <c r="J2390" s="34"/>
      <c r="K2390" s="34"/>
      <c r="L2390" s="34"/>
      <c r="M2390" s="34"/>
      <c r="N2390" s="34"/>
      <c r="P2390" s="34"/>
      <c r="Q2390" s="34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</row>
    <row r="2391" spans="1:80" s="35" customFormat="1" x14ac:dyDescent="0.3">
      <c r="A2391" s="33"/>
      <c r="B2391" s="34"/>
      <c r="C2391" s="34"/>
      <c r="D2391" s="34"/>
      <c r="E2391" s="34"/>
      <c r="F2391" s="34"/>
      <c r="G2391" s="34"/>
      <c r="H2391" s="34"/>
      <c r="I2391" s="34"/>
      <c r="J2391" s="34"/>
      <c r="K2391" s="34"/>
      <c r="L2391" s="34"/>
      <c r="M2391" s="34"/>
      <c r="N2391" s="34"/>
      <c r="P2391" s="34"/>
      <c r="Q2391" s="34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</row>
    <row r="2392" spans="1:80" s="35" customFormat="1" x14ac:dyDescent="0.3">
      <c r="A2392" s="33"/>
      <c r="B2392" s="34"/>
      <c r="C2392" s="34"/>
      <c r="D2392" s="34"/>
      <c r="E2392" s="34"/>
      <c r="F2392" s="34"/>
      <c r="G2392" s="34"/>
      <c r="H2392" s="34"/>
      <c r="I2392" s="34"/>
      <c r="J2392" s="34"/>
      <c r="K2392" s="34"/>
      <c r="L2392" s="34"/>
      <c r="M2392" s="34"/>
      <c r="N2392" s="34"/>
      <c r="P2392" s="34"/>
      <c r="Q2392" s="34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</row>
    <row r="2393" spans="1:80" s="35" customFormat="1" x14ac:dyDescent="0.3">
      <c r="A2393" s="33"/>
      <c r="B2393" s="34"/>
      <c r="C2393" s="34"/>
      <c r="D2393" s="34"/>
      <c r="E2393" s="34"/>
      <c r="F2393" s="34"/>
      <c r="G2393" s="34"/>
      <c r="H2393" s="34"/>
      <c r="I2393" s="34"/>
      <c r="J2393" s="34"/>
      <c r="K2393" s="34"/>
      <c r="L2393" s="34"/>
      <c r="M2393" s="34"/>
      <c r="N2393" s="34"/>
      <c r="P2393" s="34"/>
      <c r="Q2393" s="34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</row>
    <row r="2394" spans="1:80" s="35" customFormat="1" x14ac:dyDescent="0.3">
      <c r="A2394" s="33"/>
      <c r="B2394" s="34"/>
      <c r="C2394" s="34"/>
      <c r="D2394" s="34"/>
      <c r="E2394" s="34"/>
      <c r="F2394" s="34"/>
      <c r="G2394" s="34"/>
      <c r="H2394" s="34"/>
      <c r="I2394" s="34"/>
      <c r="J2394" s="34"/>
      <c r="K2394" s="34"/>
      <c r="L2394" s="34"/>
      <c r="M2394" s="34"/>
      <c r="N2394" s="34"/>
      <c r="P2394" s="34"/>
      <c r="Q2394" s="34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</row>
    <row r="2395" spans="1:80" s="35" customFormat="1" x14ac:dyDescent="0.3">
      <c r="A2395" s="33"/>
      <c r="B2395" s="34"/>
      <c r="C2395" s="34"/>
      <c r="D2395" s="34"/>
      <c r="E2395" s="34"/>
      <c r="F2395" s="34"/>
      <c r="G2395" s="34"/>
      <c r="H2395" s="34"/>
      <c r="I2395" s="34"/>
      <c r="J2395" s="34"/>
      <c r="K2395" s="34"/>
      <c r="L2395" s="34"/>
      <c r="M2395" s="34"/>
      <c r="N2395" s="34"/>
      <c r="P2395" s="34"/>
      <c r="Q2395" s="34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</row>
    <row r="2396" spans="1:80" s="35" customFormat="1" x14ac:dyDescent="0.3">
      <c r="A2396" s="33"/>
      <c r="B2396" s="34"/>
      <c r="C2396" s="34"/>
      <c r="D2396" s="34"/>
      <c r="E2396" s="34"/>
      <c r="F2396" s="34"/>
      <c r="G2396" s="34"/>
      <c r="H2396" s="34"/>
      <c r="I2396" s="34"/>
      <c r="J2396" s="34"/>
      <c r="K2396" s="34"/>
      <c r="L2396" s="34"/>
      <c r="M2396" s="34"/>
      <c r="N2396" s="34"/>
      <c r="P2396" s="34"/>
      <c r="Q2396" s="34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</row>
    <row r="2397" spans="1:80" s="35" customFormat="1" x14ac:dyDescent="0.3">
      <c r="A2397" s="33"/>
      <c r="B2397" s="34"/>
      <c r="C2397" s="34"/>
      <c r="D2397" s="34"/>
      <c r="E2397" s="34"/>
      <c r="F2397" s="34"/>
      <c r="G2397" s="34"/>
      <c r="H2397" s="34"/>
      <c r="I2397" s="34"/>
      <c r="J2397" s="34"/>
      <c r="K2397" s="34"/>
      <c r="L2397" s="34"/>
      <c r="M2397" s="34"/>
      <c r="N2397" s="34"/>
      <c r="P2397" s="34"/>
      <c r="Q2397" s="34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</row>
    <row r="2398" spans="1:80" s="35" customFormat="1" x14ac:dyDescent="0.3">
      <c r="A2398" s="33"/>
      <c r="B2398" s="34"/>
      <c r="C2398" s="34"/>
      <c r="D2398" s="34"/>
      <c r="E2398" s="34"/>
      <c r="F2398" s="34"/>
      <c r="G2398" s="34"/>
      <c r="H2398" s="34"/>
      <c r="I2398" s="34"/>
      <c r="J2398" s="34"/>
      <c r="K2398" s="34"/>
      <c r="L2398" s="34"/>
      <c r="M2398" s="34"/>
      <c r="N2398" s="34"/>
      <c r="P2398" s="34"/>
      <c r="Q2398" s="34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</row>
    <row r="2399" spans="1:80" s="35" customFormat="1" x14ac:dyDescent="0.3">
      <c r="A2399" s="33"/>
      <c r="B2399" s="34"/>
      <c r="C2399" s="34"/>
      <c r="D2399" s="34"/>
      <c r="E2399" s="34"/>
      <c r="F2399" s="34"/>
      <c r="G2399" s="34"/>
      <c r="H2399" s="34"/>
      <c r="I2399" s="34"/>
      <c r="J2399" s="34"/>
      <c r="K2399" s="34"/>
      <c r="L2399" s="34"/>
      <c r="M2399" s="34"/>
      <c r="N2399" s="34"/>
      <c r="P2399" s="34"/>
      <c r="Q2399" s="34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</row>
    <row r="2400" spans="1:80" s="35" customFormat="1" x14ac:dyDescent="0.3">
      <c r="A2400" s="33"/>
      <c r="B2400" s="34"/>
      <c r="C2400" s="34"/>
      <c r="D2400" s="34"/>
      <c r="E2400" s="34"/>
      <c r="F2400" s="34"/>
      <c r="G2400" s="34"/>
      <c r="H2400" s="34"/>
      <c r="I2400" s="34"/>
      <c r="J2400" s="34"/>
      <c r="K2400" s="34"/>
      <c r="L2400" s="34"/>
      <c r="M2400" s="34"/>
      <c r="N2400" s="34"/>
      <c r="P2400" s="34"/>
      <c r="Q2400" s="34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</row>
    <row r="2401" spans="1:80" s="35" customFormat="1" x14ac:dyDescent="0.3">
      <c r="A2401" s="33"/>
      <c r="B2401" s="34"/>
      <c r="C2401" s="34"/>
      <c r="D2401" s="34"/>
      <c r="E2401" s="34"/>
      <c r="F2401" s="34"/>
      <c r="G2401" s="34"/>
      <c r="H2401" s="34"/>
      <c r="I2401" s="34"/>
      <c r="J2401" s="34"/>
      <c r="K2401" s="34"/>
      <c r="L2401" s="34"/>
      <c r="M2401" s="34"/>
      <c r="N2401" s="34"/>
      <c r="P2401" s="34"/>
      <c r="Q2401" s="34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</row>
    <row r="2402" spans="1:80" s="35" customFormat="1" x14ac:dyDescent="0.3">
      <c r="A2402" s="33"/>
      <c r="B2402" s="34"/>
      <c r="C2402" s="34"/>
      <c r="D2402" s="34"/>
      <c r="E2402" s="34"/>
      <c r="F2402" s="34"/>
      <c r="G2402" s="34"/>
      <c r="H2402" s="34"/>
      <c r="I2402" s="34"/>
      <c r="J2402" s="34"/>
      <c r="K2402" s="34"/>
      <c r="L2402" s="34"/>
      <c r="M2402" s="34"/>
      <c r="N2402" s="34"/>
      <c r="P2402" s="34"/>
      <c r="Q2402" s="34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</row>
    <row r="2403" spans="1:80" s="35" customFormat="1" x14ac:dyDescent="0.3">
      <c r="A2403" s="33"/>
      <c r="B2403" s="34"/>
      <c r="C2403" s="34"/>
      <c r="D2403" s="34"/>
      <c r="E2403" s="34"/>
      <c r="F2403" s="34"/>
      <c r="G2403" s="34"/>
      <c r="H2403" s="34"/>
      <c r="I2403" s="34"/>
      <c r="J2403" s="34"/>
      <c r="K2403" s="34"/>
      <c r="L2403" s="34"/>
      <c r="M2403" s="34"/>
      <c r="N2403" s="34"/>
      <c r="P2403" s="34"/>
      <c r="Q2403" s="34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</row>
    <row r="2404" spans="1:80" s="35" customFormat="1" x14ac:dyDescent="0.3">
      <c r="A2404" s="33"/>
      <c r="B2404" s="34"/>
      <c r="C2404" s="34"/>
      <c r="D2404" s="34"/>
      <c r="E2404" s="34"/>
      <c r="F2404" s="34"/>
      <c r="G2404" s="34"/>
      <c r="H2404" s="34"/>
      <c r="I2404" s="34"/>
      <c r="J2404" s="34"/>
      <c r="K2404" s="34"/>
      <c r="L2404" s="34"/>
      <c r="M2404" s="34"/>
      <c r="N2404" s="34"/>
      <c r="P2404" s="34"/>
      <c r="Q2404" s="34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</row>
    <row r="2405" spans="1:80" s="35" customFormat="1" x14ac:dyDescent="0.3">
      <c r="A2405" s="33"/>
      <c r="B2405" s="34"/>
      <c r="C2405" s="34"/>
      <c r="D2405" s="34"/>
      <c r="E2405" s="34"/>
      <c r="F2405" s="34"/>
      <c r="G2405" s="34"/>
      <c r="H2405" s="34"/>
      <c r="I2405" s="34"/>
      <c r="J2405" s="34"/>
      <c r="K2405" s="34"/>
      <c r="L2405" s="34"/>
      <c r="M2405" s="34"/>
      <c r="N2405" s="34"/>
      <c r="P2405" s="34"/>
      <c r="Q2405" s="34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</row>
    <row r="2406" spans="1:80" s="35" customFormat="1" x14ac:dyDescent="0.3">
      <c r="A2406" s="33"/>
      <c r="B2406" s="34"/>
      <c r="C2406" s="34"/>
      <c r="D2406" s="34"/>
      <c r="E2406" s="34"/>
      <c r="F2406" s="34"/>
      <c r="G2406" s="34"/>
      <c r="H2406" s="34"/>
      <c r="I2406" s="34"/>
      <c r="J2406" s="34"/>
      <c r="K2406" s="34"/>
      <c r="L2406" s="34"/>
      <c r="M2406" s="34"/>
      <c r="N2406" s="34"/>
      <c r="P2406" s="34"/>
      <c r="Q2406" s="34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</row>
    <row r="2407" spans="1:80" s="35" customFormat="1" x14ac:dyDescent="0.3">
      <c r="A2407" s="33"/>
      <c r="B2407" s="34"/>
      <c r="C2407" s="34"/>
      <c r="D2407" s="34"/>
      <c r="E2407" s="34"/>
      <c r="F2407" s="34"/>
      <c r="G2407" s="34"/>
      <c r="H2407" s="34"/>
      <c r="I2407" s="34"/>
      <c r="J2407" s="34"/>
      <c r="K2407" s="34"/>
      <c r="L2407" s="34"/>
      <c r="M2407" s="34"/>
      <c r="N2407" s="34"/>
      <c r="P2407" s="34"/>
      <c r="Q2407" s="34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</row>
    <row r="2408" spans="1:80" s="35" customFormat="1" x14ac:dyDescent="0.3">
      <c r="A2408" s="33"/>
      <c r="B2408" s="34"/>
      <c r="C2408" s="34"/>
      <c r="D2408" s="34"/>
      <c r="E2408" s="34"/>
      <c r="F2408" s="34"/>
      <c r="G2408" s="34"/>
      <c r="H2408" s="34"/>
      <c r="I2408" s="34"/>
      <c r="J2408" s="34"/>
      <c r="K2408" s="34"/>
      <c r="L2408" s="34"/>
      <c r="M2408" s="34"/>
      <c r="N2408" s="34"/>
      <c r="P2408" s="34"/>
      <c r="Q2408" s="34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</row>
    <row r="2409" spans="1:80" s="35" customFormat="1" x14ac:dyDescent="0.3">
      <c r="A2409" s="33"/>
      <c r="B2409" s="34"/>
      <c r="C2409" s="34"/>
      <c r="D2409" s="34"/>
      <c r="E2409" s="34"/>
      <c r="F2409" s="34"/>
      <c r="G2409" s="34"/>
      <c r="H2409" s="34"/>
      <c r="I2409" s="34"/>
      <c r="J2409" s="34"/>
      <c r="K2409" s="34"/>
      <c r="L2409" s="34"/>
      <c r="M2409" s="34"/>
      <c r="N2409" s="34"/>
      <c r="P2409" s="34"/>
      <c r="Q2409" s="34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</row>
    <row r="2410" spans="1:80" s="35" customFormat="1" x14ac:dyDescent="0.3">
      <c r="A2410" s="33"/>
      <c r="B2410" s="34"/>
      <c r="C2410" s="34"/>
      <c r="D2410" s="34"/>
      <c r="E2410" s="34"/>
      <c r="F2410" s="34"/>
      <c r="G2410" s="34"/>
      <c r="H2410" s="34"/>
      <c r="I2410" s="34"/>
      <c r="J2410" s="34"/>
      <c r="K2410" s="34"/>
      <c r="L2410" s="34"/>
      <c r="M2410" s="34"/>
      <c r="N2410" s="34"/>
      <c r="P2410" s="34"/>
      <c r="Q2410" s="34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</row>
    <row r="2411" spans="1:80" s="35" customFormat="1" x14ac:dyDescent="0.3">
      <c r="A2411" s="33"/>
      <c r="B2411" s="34"/>
      <c r="C2411" s="34"/>
      <c r="D2411" s="34"/>
      <c r="E2411" s="34"/>
      <c r="F2411" s="34"/>
      <c r="G2411" s="34"/>
      <c r="H2411" s="34"/>
      <c r="I2411" s="34"/>
      <c r="J2411" s="34"/>
      <c r="K2411" s="34"/>
      <c r="L2411" s="34"/>
      <c r="M2411" s="34"/>
      <c r="N2411" s="34"/>
      <c r="P2411" s="34"/>
      <c r="Q2411" s="34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</row>
    <row r="2412" spans="1:80" s="35" customFormat="1" x14ac:dyDescent="0.3">
      <c r="A2412" s="33"/>
      <c r="B2412" s="34"/>
      <c r="C2412" s="34"/>
      <c r="D2412" s="34"/>
      <c r="E2412" s="34"/>
      <c r="F2412" s="34"/>
      <c r="G2412" s="34"/>
      <c r="H2412" s="34"/>
      <c r="I2412" s="34"/>
      <c r="J2412" s="34"/>
      <c r="K2412" s="34"/>
      <c r="L2412" s="34"/>
      <c r="M2412" s="34"/>
      <c r="N2412" s="34"/>
      <c r="P2412" s="34"/>
      <c r="Q2412" s="34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</row>
    <row r="2413" spans="1:80" s="35" customFormat="1" x14ac:dyDescent="0.3">
      <c r="A2413" s="33"/>
      <c r="B2413" s="34"/>
      <c r="C2413" s="34"/>
      <c r="D2413" s="34"/>
      <c r="E2413" s="34"/>
      <c r="F2413" s="34"/>
      <c r="G2413" s="34"/>
      <c r="H2413" s="34"/>
      <c r="I2413" s="34"/>
      <c r="J2413" s="34"/>
      <c r="K2413" s="34"/>
      <c r="L2413" s="34"/>
      <c r="M2413" s="34"/>
      <c r="N2413" s="34"/>
      <c r="P2413" s="34"/>
      <c r="Q2413" s="34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</row>
    <row r="2414" spans="1:80" s="35" customFormat="1" x14ac:dyDescent="0.3">
      <c r="A2414" s="33"/>
      <c r="B2414" s="34"/>
      <c r="C2414" s="34"/>
      <c r="D2414" s="34"/>
      <c r="E2414" s="34"/>
      <c r="F2414" s="34"/>
      <c r="G2414" s="34"/>
      <c r="H2414" s="34"/>
      <c r="I2414" s="34"/>
      <c r="J2414" s="34"/>
      <c r="K2414" s="34"/>
      <c r="L2414" s="34"/>
      <c r="M2414" s="34"/>
      <c r="N2414" s="34"/>
      <c r="P2414" s="34"/>
      <c r="Q2414" s="34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</row>
    <row r="2415" spans="1:80" s="35" customFormat="1" x14ac:dyDescent="0.3">
      <c r="A2415" s="33"/>
      <c r="B2415" s="34"/>
      <c r="C2415" s="34"/>
      <c r="D2415" s="34"/>
      <c r="E2415" s="34"/>
      <c r="F2415" s="34"/>
      <c r="G2415" s="34"/>
      <c r="H2415" s="34"/>
      <c r="I2415" s="34"/>
      <c r="J2415" s="34"/>
      <c r="K2415" s="34"/>
      <c r="L2415" s="34"/>
      <c r="M2415" s="34"/>
      <c r="N2415" s="34"/>
      <c r="P2415" s="34"/>
      <c r="Q2415" s="34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</row>
    <row r="2416" spans="1:80" s="35" customFormat="1" x14ac:dyDescent="0.3">
      <c r="A2416" s="33"/>
      <c r="B2416" s="34"/>
      <c r="C2416" s="34"/>
      <c r="D2416" s="34"/>
      <c r="E2416" s="34"/>
      <c r="F2416" s="34"/>
      <c r="G2416" s="34"/>
      <c r="H2416" s="34"/>
      <c r="I2416" s="34"/>
      <c r="J2416" s="34"/>
      <c r="K2416" s="34"/>
      <c r="L2416" s="34"/>
      <c r="M2416" s="34"/>
      <c r="N2416" s="34"/>
      <c r="P2416" s="34"/>
      <c r="Q2416" s="34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</row>
    <row r="2417" spans="1:80" s="35" customFormat="1" x14ac:dyDescent="0.3">
      <c r="A2417" s="33"/>
      <c r="B2417" s="34"/>
      <c r="C2417" s="34"/>
      <c r="D2417" s="34"/>
      <c r="E2417" s="34"/>
      <c r="F2417" s="34"/>
      <c r="G2417" s="34"/>
      <c r="H2417" s="34"/>
      <c r="I2417" s="34"/>
      <c r="J2417" s="34"/>
      <c r="K2417" s="34"/>
      <c r="L2417" s="34"/>
      <c r="M2417" s="34"/>
      <c r="N2417" s="34"/>
      <c r="P2417" s="34"/>
      <c r="Q2417" s="34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</row>
    <row r="2418" spans="1:80" s="35" customFormat="1" x14ac:dyDescent="0.3">
      <c r="A2418" s="33"/>
      <c r="B2418" s="34"/>
      <c r="C2418" s="34"/>
      <c r="D2418" s="34"/>
      <c r="E2418" s="34"/>
      <c r="F2418" s="34"/>
      <c r="G2418" s="34"/>
      <c r="H2418" s="34"/>
      <c r="I2418" s="34"/>
      <c r="J2418" s="34"/>
      <c r="K2418" s="34"/>
      <c r="L2418" s="34"/>
      <c r="M2418" s="34"/>
      <c r="N2418" s="34"/>
      <c r="P2418" s="34"/>
      <c r="Q2418" s="34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</row>
    <row r="2419" spans="1:80" s="35" customFormat="1" x14ac:dyDescent="0.3">
      <c r="A2419" s="33"/>
      <c r="B2419" s="34"/>
      <c r="C2419" s="34"/>
      <c r="D2419" s="34"/>
      <c r="E2419" s="34"/>
      <c r="F2419" s="34"/>
      <c r="G2419" s="34"/>
      <c r="H2419" s="34"/>
      <c r="I2419" s="34"/>
      <c r="J2419" s="34"/>
      <c r="K2419" s="34"/>
      <c r="L2419" s="34"/>
      <c r="M2419" s="34"/>
      <c r="N2419" s="34"/>
      <c r="P2419" s="34"/>
      <c r="Q2419" s="34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</row>
    <row r="2420" spans="1:80" s="35" customFormat="1" x14ac:dyDescent="0.3">
      <c r="A2420" s="33"/>
      <c r="B2420" s="34"/>
      <c r="C2420" s="34"/>
      <c r="D2420" s="34"/>
      <c r="E2420" s="34"/>
      <c r="F2420" s="34"/>
      <c r="G2420" s="34"/>
      <c r="H2420" s="34"/>
      <c r="I2420" s="34"/>
      <c r="J2420" s="34"/>
      <c r="K2420" s="34"/>
      <c r="L2420" s="34"/>
      <c r="M2420" s="34"/>
      <c r="N2420" s="34"/>
      <c r="P2420" s="34"/>
      <c r="Q2420" s="34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</row>
    <row r="2421" spans="1:80" s="35" customFormat="1" x14ac:dyDescent="0.3">
      <c r="A2421" s="33"/>
      <c r="B2421" s="34"/>
      <c r="C2421" s="34"/>
      <c r="D2421" s="34"/>
      <c r="E2421" s="34"/>
      <c r="F2421" s="34"/>
      <c r="G2421" s="34"/>
      <c r="H2421" s="34"/>
      <c r="I2421" s="34"/>
      <c r="J2421" s="34"/>
      <c r="K2421" s="34"/>
      <c r="L2421" s="34"/>
      <c r="M2421" s="34"/>
      <c r="N2421" s="34"/>
      <c r="P2421" s="34"/>
      <c r="Q2421" s="34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</row>
    <row r="2422" spans="1:80" s="35" customFormat="1" x14ac:dyDescent="0.3">
      <c r="A2422" s="33"/>
      <c r="B2422" s="34"/>
      <c r="C2422" s="34"/>
      <c r="D2422" s="34"/>
      <c r="E2422" s="34"/>
      <c r="F2422" s="34"/>
      <c r="G2422" s="34"/>
      <c r="H2422" s="34"/>
      <c r="I2422" s="34"/>
      <c r="J2422" s="34"/>
      <c r="K2422" s="34"/>
      <c r="L2422" s="34"/>
      <c r="M2422" s="34"/>
      <c r="N2422" s="34"/>
      <c r="P2422" s="34"/>
      <c r="Q2422" s="34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</row>
    <row r="2423" spans="1:80" s="35" customFormat="1" x14ac:dyDescent="0.3">
      <c r="A2423" s="33"/>
      <c r="B2423" s="34"/>
      <c r="C2423" s="34"/>
      <c r="D2423" s="34"/>
      <c r="E2423" s="34"/>
      <c r="F2423" s="34"/>
      <c r="G2423" s="34"/>
      <c r="H2423" s="34"/>
      <c r="I2423" s="34"/>
      <c r="J2423" s="34"/>
      <c r="K2423" s="34"/>
      <c r="L2423" s="34"/>
      <c r="M2423" s="34"/>
      <c r="N2423" s="34"/>
      <c r="P2423" s="34"/>
      <c r="Q2423" s="34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</row>
    <row r="2424" spans="1:80" s="35" customFormat="1" x14ac:dyDescent="0.3">
      <c r="A2424" s="33"/>
      <c r="B2424" s="34"/>
      <c r="C2424" s="34"/>
      <c r="D2424" s="34"/>
      <c r="E2424" s="34"/>
      <c r="F2424" s="34"/>
      <c r="G2424" s="34"/>
      <c r="H2424" s="34"/>
      <c r="I2424" s="34"/>
      <c r="J2424" s="34"/>
      <c r="K2424" s="34"/>
      <c r="L2424" s="34"/>
      <c r="M2424" s="34"/>
      <c r="N2424" s="34"/>
      <c r="P2424" s="34"/>
      <c r="Q2424" s="34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</row>
    <row r="2425" spans="1:80" s="35" customFormat="1" x14ac:dyDescent="0.3">
      <c r="A2425" s="33"/>
      <c r="B2425" s="34"/>
      <c r="C2425" s="34"/>
      <c r="D2425" s="34"/>
      <c r="E2425" s="34"/>
      <c r="F2425" s="34"/>
      <c r="G2425" s="34"/>
      <c r="H2425" s="34"/>
      <c r="I2425" s="34"/>
      <c r="J2425" s="34"/>
      <c r="K2425" s="34"/>
      <c r="L2425" s="34"/>
      <c r="M2425" s="34"/>
      <c r="N2425" s="34"/>
      <c r="P2425" s="34"/>
      <c r="Q2425" s="34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</row>
    <row r="2426" spans="1:80" s="35" customFormat="1" x14ac:dyDescent="0.3">
      <c r="A2426" s="33"/>
      <c r="B2426" s="34"/>
      <c r="C2426" s="34"/>
      <c r="D2426" s="34"/>
      <c r="E2426" s="34"/>
      <c r="F2426" s="34"/>
      <c r="G2426" s="34"/>
      <c r="H2426" s="34"/>
      <c r="I2426" s="34"/>
      <c r="J2426" s="34"/>
      <c r="K2426" s="34"/>
      <c r="L2426" s="34"/>
      <c r="M2426" s="34"/>
      <c r="N2426" s="34"/>
      <c r="P2426" s="34"/>
      <c r="Q2426" s="34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</row>
    <row r="2427" spans="1:80" s="35" customFormat="1" x14ac:dyDescent="0.3">
      <c r="A2427" s="33"/>
      <c r="B2427" s="34"/>
      <c r="C2427" s="34"/>
      <c r="D2427" s="34"/>
      <c r="E2427" s="34"/>
      <c r="F2427" s="34"/>
      <c r="G2427" s="34"/>
      <c r="H2427" s="34"/>
      <c r="I2427" s="34"/>
      <c r="J2427" s="34"/>
      <c r="K2427" s="34"/>
      <c r="L2427" s="34"/>
      <c r="M2427" s="34"/>
      <c r="N2427" s="34"/>
      <c r="P2427" s="34"/>
      <c r="Q2427" s="34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</row>
    <row r="2428" spans="1:80" s="35" customFormat="1" x14ac:dyDescent="0.3">
      <c r="A2428" s="33"/>
      <c r="B2428" s="34"/>
      <c r="C2428" s="34"/>
      <c r="D2428" s="34"/>
      <c r="E2428" s="34"/>
      <c r="F2428" s="34"/>
      <c r="G2428" s="34"/>
      <c r="H2428" s="34"/>
      <c r="I2428" s="34"/>
      <c r="J2428" s="34"/>
      <c r="K2428" s="34"/>
      <c r="L2428" s="34"/>
      <c r="M2428" s="34"/>
      <c r="N2428" s="34"/>
      <c r="P2428" s="34"/>
      <c r="Q2428" s="34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</row>
    <row r="2429" spans="1:80" s="35" customFormat="1" x14ac:dyDescent="0.3">
      <c r="A2429" s="33"/>
      <c r="B2429" s="34"/>
      <c r="C2429" s="34"/>
      <c r="D2429" s="34"/>
      <c r="E2429" s="34"/>
      <c r="F2429" s="34"/>
      <c r="G2429" s="34"/>
      <c r="H2429" s="34"/>
      <c r="I2429" s="34"/>
      <c r="J2429" s="34"/>
      <c r="K2429" s="34"/>
      <c r="L2429" s="34"/>
      <c r="M2429" s="34"/>
      <c r="N2429" s="34"/>
      <c r="P2429" s="34"/>
      <c r="Q2429" s="34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</row>
    <row r="2430" spans="1:80" s="35" customFormat="1" x14ac:dyDescent="0.3">
      <c r="A2430" s="33"/>
      <c r="B2430" s="34"/>
      <c r="C2430" s="34"/>
      <c r="D2430" s="34"/>
      <c r="E2430" s="34"/>
      <c r="F2430" s="34"/>
      <c r="G2430" s="34"/>
      <c r="H2430" s="34"/>
      <c r="I2430" s="34"/>
      <c r="J2430" s="34"/>
      <c r="K2430" s="34"/>
      <c r="L2430" s="34"/>
      <c r="M2430" s="34"/>
      <c r="N2430" s="34"/>
      <c r="P2430" s="34"/>
      <c r="Q2430" s="34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</row>
    <row r="2431" spans="1:80" s="35" customFormat="1" x14ac:dyDescent="0.3">
      <c r="A2431" s="33"/>
      <c r="B2431" s="34"/>
      <c r="C2431" s="34"/>
      <c r="D2431" s="34"/>
      <c r="E2431" s="34"/>
      <c r="F2431" s="34"/>
      <c r="G2431" s="34"/>
      <c r="H2431" s="34"/>
      <c r="I2431" s="34"/>
      <c r="J2431" s="34"/>
      <c r="K2431" s="34"/>
      <c r="L2431" s="34"/>
      <c r="M2431" s="34"/>
      <c r="N2431" s="34"/>
      <c r="P2431" s="34"/>
      <c r="Q2431" s="34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</row>
    <row r="2432" spans="1:80" s="35" customFormat="1" x14ac:dyDescent="0.3">
      <c r="A2432" s="33"/>
      <c r="B2432" s="34"/>
      <c r="C2432" s="34"/>
      <c r="D2432" s="34"/>
      <c r="E2432" s="34"/>
      <c r="F2432" s="34"/>
      <c r="G2432" s="34"/>
      <c r="H2432" s="34"/>
      <c r="I2432" s="34"/>
      <c r="J2432" s="34"/>
      <c r="K2432" s="34"/>
      <c r="L2432" s="34"/>
      <c r="M2432" s="34"/>
      <c r="N2432" s="34"/>
      <c r="P2432" s="34"/>
      <c r="Q2432" s="34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</row>
    <row r="2433" spans="1:80" s="35" customFormat="1" x14ac:dyDescent="0.3">
      <c r="A2433" s="33"/>
      <c r="B2433" s="34"/>
      <c r="C2433" s="34"/>
      <c r="D2433" s="34"/>
      <c r="E2433" s="34"/>
      <c r="F2433" s="34"/>
      <c r="G2433" s="34"/>
      <c r="H2433" s="34"/>
      <c r="I2433" s="34"/>
      <c r="J2433" s="34"/>
      <c r="K2433" s="34"/>
      <c r="L2433" s="34"/>
      <c r="M2433" s="34"/>
      <c r="N2433" s="34"/>
      <c r="P2433" s="34"/>
      <c r="Q2433" s="34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</row>
    <row r="2434" spans="1:80" s="35" customFormat="1" x14ac:dyDescent="0.3">
      <c r="A2434" s="33"/>
      <c r="B2434" s="34"/>
      <c r="C2434" s="34"/>
      <c r="D2434" s="34"/>
      <c r="E2434" s="34"/>
      <c r="F2434" s="34"/>
      <c r="G2434" s="34"/>
      <c r="H2434" s="34"/>
      <c r="I2434" s="34"/>
      <c r="J2434" s="34"/>
      <c r="K2434" s="34"/>
      <c r="L2434" s="34"/>
      <c r="M2434" s="34"/>
      <c r="N2434" s="34"/>
      <c r="P2434" s="34"/>
      <c r="Q2434" s="34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</row>
    <row r="2435" spans="1:80" s="35" customFormat="1" x14ac:dyDescent="0.3">
      <c r="A2435" s="33"/>
      <c r="B2435" s="34"/>
      <c r="C2435" s="34"/>
      <c r="D2435" s="34"/>
      <c r="E2435" s="34"/>
      <c r="F2435" s="34"/>
      <c r="G2435" s="34"/>
      <c r="H2435" s="34"/>
      <c r="I2435" s="34"/>
      <c r="J2435" s="34"/>
      <c r="K2435" s="34"/>
      <c r="L2435" s="34"/>
      <c r="M2435" s="34"/>
      <c r="N2435" s="34"/>
      <c r="P2435" s="34"/>
      <c r="Q2435" s="34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</row>
    <row r="2436" spans="1:80" s="35" customFormat="1" x14ac:dyDescent="0.3">
      <c r="A2436" s="33"/>
      <c r="B2436" s="34"/>
      <c r="C2436" s="34"/>
      <c r="D2436" s="34"/>
      <c r="E2436" s="34"/>
      <c r="F2436" s="34"/>
      <c r="G2436" s="34"/>
      <c r="H2436" s="34"/>
      <c r="I2436" s="34"/>
      <c r="J2436" s="34"/>
      <c r="K2436" s="34"/>
      <c r="L2436" s="34"/>
      <c r="M2436" s="34"/>
      <c r="N2436" s="34"/>
      <c r="P2436" s="34"/>
      <c r="Q2436" s="34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</row>
    <row r="2437" spans="1:80" s="35" customFormat="1" x14ac:dyDescent="0.3">
      <c r="A2437" s="33"/>
      <c r="B2437" s="34"/>
      <c r="C2437" s="34"/>
      <c r="D2437" s="34"/>
      <c r="E2437" s="34"/>
      <c r="F2437" s="34"/>
      <c r="G2437" s="34"/>
      <c r="H2437" s="34"/>
      <c r="I2437" s="34"/>
      <c r="J2437" s="34"/>
      <c r="K2437" s="34"/>
      <c r="L2437" s="34"/>
      <c r="M2437" s="34"/>
      <c r="N2437" s="34"/>
      <c r="P2437" s="34"/>
      <c r="Q2437" s="34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</row>
    <row r="2438" spans="1:80" s="35" customFormat="1" x14ac:dyDescent="0.3">
      <c r="A2438" s="33"/>
      <c r="B2438" s="34"/>
      <c r="C2438" s="34"/>
      <c r="D2438" s="34"/>
      <c r="E2438" s="34"/>
      <c r="F2438" s="34"/>
      <c r="G2438" s="34"/>
      <c r="H2438" s="34"/>
      <c r="I2438" s="34"/>
      <c r="J2438" s="34"/>
      <c r="K2438" s="34"/>
      <c r="L2438" s="34"/>
      <c r="M2438" s="34"/>
      <c r="N2438" s="34"/>
      <c r="P2438" s="34"/>
      <c r="Q2438" s="34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</row>
    <row r="2439" spans="1:80" s="35" customFormat="1" x14ac:dyDescent="0.3">
      <c r="A2439" s="33"/>
      <c r="B2439" s="34"/>
      <c r="C2439" s="34"/>
      <c r="D2439" s="34"/>
      <c r="E2439" s="34"/>
      <c r="F2439" s="34"/>
      <c r="G2439" s="34"/>
      <c r="H2439" s="34"/>
      <c r="I2439" s="34"/>
      <c r="J2439" s="34"/>
      <c r="K2439" s="34"/>
      <c r="L2439" s="34"/>
      <c r="M2439" s="34"/>
      <c r="N2439" s="34"/>
      <c r="P2439" s="34"/>
      <c r="Q2439" s="34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</row>
    <row r="2440" spans="1:80" s="35" customFormat="1" x14ac:dyDescent="0.3">
      <c r="A2440" s="33"/>
      <c r="B2440" s="34"/>
      <c r="C2440" s="34"/>
      <c r="D2440" s="34"/>
      <c r="E2440" s="34"/>
      <c r="F2440" s="34"/>
      <c r="G2440" s="34"/>
      <c r="H2440" s="34"/>
      <c r="I2440" s="34"/>
      <c r="J2440" s="34"/>
      <c r="K2440" s="34"/>
      <c r="L2440" s="34"/>
      <c r="M2440" s="34"/>
      <c r="N2440" s="34"/>
      <c r="P2440" s="34"/>
      <c r="Q2440" s="34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</row>
    <row r="2441" spans="1:80" s="35" customFormat="1" x14ac:dyDescent="0.3">
      <c r="A2441" s="33"/>
      <c r="B2441" s="34"/>
      <c r="C2441" s="34"/>
      <c r="D2441" s="34"/>
      <c r="E2441" s="34"/>
      <c r="F2441" s="34"/>
      <c r="G2441" s="34"/>
      <c r="H2441" s="34"/>
      <c r="I2441" s="34"/>
      <c r="J2441" s="34"/>
      <c r="K2441" s="34"/>
      <c r="L2441" s="34"/>
      <c r="M2441" s="34"/>
      <c r="N2441" s="34"/>
      <c r="P2441" s="34"/>
      <c r="Q2441" s="34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</row>
    <row r="2442" spans="1:80" s="35" customFormat="1" x14ac:dyDescent="0.3">
      <c r="A2442" s="33"/>
      <c r="B2442" s="34"/>
      <c r="C2442" s="34"/>
      <c r="D2442" s="34"/>
      <c r="E2442" s="34"/>
      <c r="F2442" s="34"/>
      <c r="G2442" s="34"/>
      <c r="H2442" s="34"/>
      <c r="I2442" s="34"/>
      <c r="J2442" s="34"/>
      <c r="K2442" s="34"/>
      <c r="L2442" s="34"/>
      <c r="M2442" s="34"/>
      <c r="N2442" s="34"/>
      <c r="P2442" s="34"/>
      <c r="Q2442" s="34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</row>
    <row r="2443" spans="1:80" s="35" customFormat="1" x14ac:dyDescent="0.3">
      <c r="A2443" s="33"/>
      <c r="B2443" s="34"/>
      <c r="C2443" s="34"/>
      <c r="D2443" s="34"/>
      <c r="E2443" s="34"/>
      <c r="F2443" s="34"/>
      <c r="G2443" s="34"/>
      <c r="H2443" s="34"/>
      <c r="I2443" s="34"/>
      <c r="J2443" s="34"/>
      <c r="K2443" s="34"/>
      <c r="L2443" s="34"/>
      <c r="M2443" s="34"/>
      <c r="N2443" s="34"/>
      <c r="P2443" s="34"/>
      <c r="Q2443" s="34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</row>
    <row r="2444" spans="1:80" s="35" customFormat="1" x14ac:dyDescent="0.3">
      <c r="A2444" s="33"/>
      <c r="B2444" s="34"/>
      <c r="C2444" s="34"/>
      <c r="D2444" s="34"/>
      <c r="E2444" s="34"/>
      <c r="F2444" s="34"/>
      <c r="G2444" s="34"/>
      <c r="H2444" s="34"/>
      <c r="I2444" s="34"/>
      <c r="J2444" s="34"/>
      <c r="K2444" s="34"/>
      <c r="L2444" s="34"/>
      <c r="M2444" s="34"/>
      <c r="N2444" s="34"/>
      <c r="P2444" s="34"/>
      <c r="Q2444" s="34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</row>
    <row r="2445" spans="1:80" s="35" customFormat="1" x14ac:dyDescent="0.3">
      <c r="A2445" s="33"/>
      <c r="B2445" s="34"/>
      <c r="C2445" s="34"/>
      <c r="D2445" s="34"/>
      <c r="E2445" s="34"/>
      <c r="F2445" s="34"/>
      <c r="G2445" s="34"/>
      <c r="H2445" s="34"/>
      <c r="I2445" s="34"/>
      <c r="J2445" s="34"/>
      <c r="K2445" s="34"/>
      <c r="L2445" s="34"/>
      <c r="M2445" s="34"/>
      <c r="N2445" s="34"/>
      <c r="P2445" s="34"/>
      <c r="Q2445" s="34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</row>
    <row r="2446" spans="1:80" s="35" customFormat="1" x14ac:dyDescent="0.3">
      <c r="A2446" s="33"/>
      <c r="B2446" s="34"/>
      <c r="C2446" s="34"/>
      <c r="D2446" s="34"/>
      <c r="E2446" s="34"/>
      <c r="F2446" s="34"/>
      <c r="G2446" s="34"/>
      <c r="H2446" s="34"/>
      <c r="I2446" s="34"/>
      <c r="J2446" s="34"/>
      <c r="K2446" s="34"/>
      <c r="L2446" s="34"/>
      <c r="M2446" s="34"/>
      <c r="N2446" s="34"/>
      <c r="P2446" s="34"/>
      <c r="Q2446" s="34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</row>
    <row r="2447" spans="1:80" s="35" customFormat="1" x14ac:dyDescent="0.3">
      <c r="A2447" s="33"/>
      <c r="B2447" s="34"/>
      <c r="C2447" s="34"/>
      <c r="D2447" s="34"/>
      <c r="E2447" s="34"/>
      <c r="F2447" s="34"/>
      <c r="G2447" s="34"/>
      <c r="H2447" s="34"/>
      <c r="I2447" s="34"/>
      <c r="J2447" s="34"/>
      <c r="K2447" s="34"/>
      <c r="L2447" s="34"/>
      <c r="M2447" s="34"/>
      <c r="N2447" s="34"/>
      <c r="P2447" s="34"/>
      <c r="Q2447" s="34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</row>
    <row r="2448" spans="1:80" s="35" customFormat="1" x14ac:dyDescent="0.3">
      <c r="A2448" s="33"/>
      <c r="B2448" s="34"/>
      <c r="C2448" s="34"/>
      <c r="D2448" s="34"/>
      <c r="E2448" s="34"/>
      <c r="F2448" s="34"/>
      <c r="G2448" s="34"/>
      <c r="H2448" s="34"/>
      <c r="I2448" s="34"/>
      <c r="J2448" s="34"/>
      <c r="K2448" s="34"/>
      <c r="L2448" s="34"/>
      <c r="M2448" s="34"/>
      <c r="N2448" s="34"/>
      <c r="P2448" s="34"/>
      <c r="Q2448" s="34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</row>
    <row r="2449" spans="1:80" s="35" customFormat="1" x14ac:dyDescent="0.3">
      <c r="A2449" s="33"/>
      <c r="B2449" s="34"/>
      <c r="C2449" s="34"/>
      <c r="D2449" s="34"/>
      <c r="E2449" s="34"/>
      <c r="F2449" s="34"/>
      <c r="G2449" s="34"/>
      <c r="H2449" s="34"/>
      <c r="I2449" s="34"/>
      <c r="J2449" s="34"/>
      <c r="K2449" s="34"/>
      <c r="L2449" s="34"/>
      <c r="M2449" s="34"/>
      <c r="N2449" s="34"/>
      <c r="P2449" s="34"/>
      <c r="Q2449" s="34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</row>
    <row r="2450" spans="1:80" s="35" customFormat="1" x14ac:dyDescent="0.3">
      <c r="A2450" s="33"/>
      <c r="B2450" s="34"/>
      <c r="C2450" s="34"/>
      <c r="D2450" s="34"/>
      <c r="E2450" s="34"/>
      <c r="F2450" s="34"/>
      <c r="G2450" s="34"/>
      <c r="H2450" s="34"/>
      <c r="I2450" s="34"/>
      <c r="J2450" s="34"/>
      <c r="K2450" s="34"/>
      <c r="L2450" s="34"/>
      <c r="M2450" s="34"/>
      <c r="N2450" s="34"/>
      <c r="P2450" s="34"/>
      <c r="Q2450" s="34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</row>
    <row r="2451" spans="1:80" s="35" customFormat="1" x14ac:dyDescent="0.3">
      <c r="A2451" s="33"/>
      <c r="B2451" s="34"/>
      <c r="C2451" s="34"/>
      <c r="D2451" s="34"/>
      <c r="E2451" s="34"/>
      <c r="F2451" s="34"/>
      <c r="G2451" s="34"/>
      <c r="H2451" s="34"/>
      <c r="I2451" s="34"/>
      <c r="J2451" s="34"/>
      <c r="K2451" s="34"/>
      <c r="L2451" s="34"/>
      <c r="M2451" s="34"/>
      <c r="N2451" s="34"/>
      <c r="P2451" s="34"/>
      <c r="Q2451" s="34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</row>
    <row r="2452" spans="1:80" s="35" customFormat="1" x14ac:dyDescent="0.3">
      <c r="A2452" s="33"/>
      <c r="B2452" s="34"/>
      <c r="C2452" s="34"/>
      <c r="D2452" s="34"/>
      <c r="E2452" s="34"/>
      <c r="F2452" s="34"/>
      <c r="G2452" s="34"/>
      <c r="H2452" s="34"/>
      <c r="I2452" s="34"/>
      <c r="J2452" s="34"/>
      <c r="K2452" s="34"/>
      <c r="L2452" s="34"/>
      <c r="M2452" s="34"/>
      <c r="N2452" s="34"/>
      <c r="P2452" s="34"/>
      <c r="Q2452" s="34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</row>
    <row r="2453" spans="1:80" s="35" customFormat="1" x14ac:dyDescent="0.3">
      <c r="A2453" s="33"/>
      <c r="B2453" s="34"/>
      <c r="C2453" s="34"/>
      <c r="D2453" s="34"/>
      <c r="E2453" s="34"/>
      <c r="F2453" s="34"/>
      <c r="G2453" s="34"/>
      <c r="H2453" s="34"/>
      <c r="I2453" s="34"/>
      <c r="J2453" s="34"/>
      <c r="K2453" s="34"/>
      <c r="L2453" s="34"/>
      <c r="M2453" s="34"/>
      <c r="N2453" s="34"/>
      <c r="P2453" s="34"/>
      <c r="Q2453" s="34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</row>
    <row r="2454" spans="1:80" s="35" customFormat="1" x14ac:dyDescent="0.3">
      <c r="A2454" s="33"/>
      <c r="B2454" s="34"/>
      <c r="C2454" s="34"/>
      <c r="D2454" s="34"/>
      <c r="E2454" s="34"/>
      <c r="F2454" s="34"/>
      <c r="G2454" s="34"/>
      <c r="H2454" s="34"/>
      <c r="I2454" s="34"/>
      <c r="J2454" s="34"/>
      <c r="K2454" s="34"/>
      <c r="L2454" s="34"/>
      <c r="M2454" s="34"/>
      <c r="N2454" s="34"/>
      <c r="P2454" s="34"/>
      <c r="Q2454" s="34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</row>
    <row r="2455" spans="1:80" s="35" customFormat="1" x14ac:dyDescent="0.3">
      <c r="A2455" s="33"/>
      <c r="B2455" s="34"/>
      <c r="C2455" s="34"/>
      <c r="D2455" s="34"/>
      <c r="E2455" s="34"/>
      <c r="F2455" s="34"/>
      <c r="G2455" s="34"/>
      <c r="H2455" s="34"/>
      <c r="I2455" s="34"/>
      <c r="J2455" s="34"/>
      <c r="K2455" s="34"/>
      <c r="L2455" s="34"/>
      <c r="M2455" s="34"/>
      <c r="N2455" s="34"/>
      <c r="P2455" s="34"/>
      <c r="Q2455" s="34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</row>
    <row r="2456" spans="1:80" s="35" customFormat="1" x14ac:dyDescent="0.3">
      <c r="A2456" s="33"/>
      <c r="B2456" s="34"/>
      <c r="C2456" s="34"/>
      <c r="D2456" s="34"/>
      <c r="E2456" s="34"/>
      <c r="F2456" s="34"/>
      <c r="G2456" s="34"/>
      <c r="H2456" s="34"/>
      <c r="I2456" s="34"/>
      <c r="J2456" s="34"/>
      <c r="K2456" s="34"/>
      <c r="L2456" s="34"/>
      <c r="M2456" s="34"/>
      <c r="N2456" s="34"/>
      <c r="P2456" s="34"/>
      <c r="Q2456" s="34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</row>
    <row r="2457" spans="1:80" s="35" customFormat="1" x14ac:dyDescent="0.3">
      <c r="A2457" s="33"/>
      <c r="B2457" s="34"/>
      <c r="C2457" s="34"/>
      <c r="D2457" s="34"/>
      <c r="E2457" s="34"/>
      <c r="F2457" s="34"/>
      <c r="G2457" s="34"/>
      <c r="H2457" s="34"/>
      <c r="I2457" s="34"/>
      <c r="J2457" s="34"/>
      <c r="K2457" s="34"/>
      <c r="L2457" s="34"/>
      <c r="M2457" s="34"/>
      <c r="N2457" s="34"/>
      <c r="P2457" s="34"/>
      <c r="Q2457" s="34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</row>
    <row r="2458" spans="1:80" s="35" customFormat="1" x14ac:dyDescent="0.3">
      <c r="A2458" s="33"/>
      <c r="B2458" s="34"/>
      <c r="C2458" s="34"/>
      <c r="D2458" s="34"/>
      <c r="E2458" s="34"/>
      <c r="F2458" s="34"/>
      <c r="G2458" s="34"/>
      <c r="H2458" s="34"/>
      <c r="I2458" s="34"/>
      <c r="J2458" s="34"/>
      <c r="K2458" s="34"/>
      <c r="L2458" s="34"/>
      <c r="M2458" s="34"/>
      <c r="N2458" s="34"/>
      <c r="P2458" s="34"/>
      <c r="Q2458" s="34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</row>
    <row r="2459" spans="1:80" s="35" customFormat="1" x14ac:dyDescent="0.3">
      <c r="A2459" s="33"/>
      <c r="B2459" s="34"/>
      <c r="C2459" s="34"/>
      <c r="D2459" s="34"/>
      <c r="E2459" s="34"/>
      <c r="F2459" s="34"/>
      <c r="G2459" s="34"/>
      <c r="H2459" s="34"/>
      <c r="I2459" s="34"/>
      <c r="J2459" s="34"/>
      <c r="K2459" s="34"/>
      <c r="L2459" s="34"/>
      <c r="M2459" s="34"/>
      <c r="N2459" s="34"/>
      <c r="P2459" s="34"/>
      <c r="Q2459" s="34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</row>
    <row r="2460" spans="1:80" s="35" customFormat="1" x14ac:dyDescent="0.3">
      <c r="A2460" s="33"/>
      <c r="B2460" s="34"/>
      <c r="C2460" s="34"/>
      <c r="D2460" s="34"/>
      <c r="E2460" s="34"/>
      <c r="F2460" s="34"/>
      <c r="G2460" s="34"/>
      <c r="H2460" s="34"/>
      <c r="I2460" s="34"/>
      <c r="J2460" s="34"/>
      <c r="K2460" s="34"/>
      <c r="L2460" s="34"/>
      <c r="M2460" s="34"/>
      <c r="N2460" s="34"/>
      <c r="P2460" s="34"/>
      <c r="Q2460" s="34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</row>
    <row r="2461" spans="1:80" s="35" customFormat="1" x14ac:dyDescent="0.3">
      <c r="A2461" s="33"/>
      <c r="B2461" s="34"/>
      <c r="C2461" s="34"/>
      <c r="D2461" s="34"/>
      <c r="E2461" s="34"/>
      <c r="F2461" s="34"/>
      <c r="G2461" s="34"/>
      <c r="H2461" s="34"/>
      <c r="I2461" s="34"/>
      <c r="J2461" s="34"/>
      <c r="K2461" s="34"/>
      <c r="L2461" s="34"/>
      <c r="M2461" s="34"/>
      <c r="N2461" s="34"/>
      <c r="P2461" s="34"/>
      <c r="Q2461" s="34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</row>
    <row r="2462" spans="1:80" s="35" customFormat="1" x14ac:dyDescent="0.3">
      <c r="A2462" s="33"/>
      <c r="B2462" s="34"/>
      <c r="C2462" s="34"/>
      <c r="D2462" s="34"/>
      <c r="E2462" s="34"/>
      <c r="F2462" s="34"/>
      <c r="G2462" s="34"/>
      <c r="H2462" s="34"/>
      <c r="I2462" s="34"/>
      <c r="J2462" s="34"/>
      <c r="K2462" s="34"/>
      <c r="L2462" s="34"/>
      <c r="M2462" s="34"/>
      <c r="N2462" s="34"/>
      <c r="P2462" s="34"/>
      <c r="Q2462" s="34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</row>
    <row r="2463" spans="1:80" s="35" customFormat="1" x14ac:dyDescent="0.3">
      <c r="A2463" s="33"/>
      <c r="B2463" s="34"/>
      <c r="C2463" s="34"/>
      <c r="D2463" s="34"/>
      <c r="E2463" s="34"/>
      <c r="F2463" s="34"/>
      <c r="G2463" s="34"/>
      <c r="H2463" s="34"/>
      <c r="I2463" s="34"/>
      <c r="J2463" s="34"/>
      <c r="K2463" s="34"/>
      <c r="L2463" s="34"/>
      <c r="M2463" s="34"/>
      <c r="N2463" s="34"/>
      <c r="P2463" s="34"/>
      <c r="Q2463" s="34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</row>
    <row r="2464" spans="1:80" s="35" customFormat="1" x14ac:dyDescent="0.3">
      <c r="A2464" s="33"/>
      <c r="B2464" s="34"/>
      <c r="C2464" s="34"/>
      <c r="D2464" s="34"/>
      <c r="E2464" s="34"/>
      <c r="F2464" s="34"/>
      <c r="G2464" s="34"/>
      <c r="H2464" s="34"/>
      <c r="I2464" s="34"/>
      <c r="J2464" s="34"/>
      <c r="K2464" s="34"/>
      <c r="L2464" s="34"/>
      <c r="M2464" s="34"/>
      <c r="N2464" s="34"/>
      <c r="P2464" s="34"/>
      <c r="Q2464" s="34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</row>
    <row r="2465" spans="1:80" s="35" customFormat="1" x14ac:dyDescent="0.3">
      <c r="A2465" s="33"/>
      <c r="B2465" s="34"/>
      <c r="C2465" s="34"/>
      <c r="D2465" s="34"/>
      <c r="E2465" s="34"/>
      <c r="F2465" s="34"/>
      <c r="G2465" s="34"/>
      <c r="H2465" s="34"/>
      <c r="I2465" s="34"/>
      <c r="J2465" s="34"/>
      <c r="K2465" s="34"/>
      <c r="L2465" s="34"/>
      <c r="M2465" s="34"/>
      <c r="N2465" s="34"/>
      <c r="P2465" s="34"/>
      <c r="Q2465" s="34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</row>
    <row r="2466" spans="1:80" s="35" customFormat="1" x14ac:dyDescent="0.3">
      <c r="A2466" s="33"/>
      <c r="B2466" s="34"/>
      <c r="C2466" s="34"/>
      <c r="D2466" s="34"/>
      <c r="E2466" s="34"/>
      <c r="F2466" s="34"/>
      <c r="G2466" s="34"/>
      <c r="H2466" s="34"/>
      <c r="I2466" s="34"/>
      <c r="J2466" s="34"/>
      <c r="K2466" s="34"/>
      <c r="L2466" s="34"/>
      <c r="M2466" s="34"/>
      <c r="N2466" s="34"/>
      <c r="P2466" s="34"/>
      <c r="Q2466" s="34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</row>
    <row r="2467" spans="1:80" s="35" customFormat="1" x14ac:dyDescent="0.3">
      <c r="A2467" s="33"/>
      <c r="B2467" s="34"/>
      <c r="C2467" s="34"/>
      <c r="D2467" s="34"/>
      <c r="E2467" s="34"/>
      <c r="F2467" s="34"/>
      <c r="G2467" s="34"/>
      <c r="H2467" s="34"/>
      <c r="I2467" s="34"/>
      <c r="J2467" s="34"/>
      <c r="K2467" s="34"/>
      <c r="L2467" s="34"/>
      <c r="M2467" s="34"/>
      <c r="N2467" s="34"/>
      <c r="P2467" s="34"/>
      <c r="Q2467" s="34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</row>
    <row r="2468" spans="1:80" s="35" customFormat="1" x14ac:dyDescent="0.3">
      <c r="A2468" s="33"/>
      <c r="B2468" s="34"/>
      <c r="C2468" s="34"/>
      <c r="D2468" s="34"/>
      <c r="E2468" s="34"/>
      <c r="F2468" s="34"/>
      <c r="G2468" s="34"/>
      <c r="H2468" s="34"/>
      <c r="I2468" s="34"/>
      <c r="J2468" s="34"/>
      <c r="K2468" s="34"/>
      <c r="L2468" s="34"/>
      <c r="M2468" s="34"/>
      <c r="N2468" s="34"/>
      <c r="P2468" s="34"/>
      <c r="Q2468" s="34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</row>
    <row r="2469" spans="1:80" s="35" customFormat="1" x14ac:dyDescent="0.3">
      <c r="A2469" s="33"/>
      <c r="B2469" s="34"/>
      <c r="C2469" s="34"/>
      <c r="D2469" s="34"/>
      <c r="E2469" s="34"/>
      <c r="F2469" s="34"/>
      <c r="G2469" s="34"/>
      <c r="H2469" s="34"/>
      <c r="I2469" s="34"/>
      <c r="J2469" s="34"/>
      <c r="K2469" s="34"/>
      <c r="L2469" s="34"/>
      <c r="M2469" s="34"/>
      <c r="N2469" s="34"/>
      <c r="P2469" s="34"/>
      <c r="Q2469" s="34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</row>
    <row r="2470" spans="1:80" s="35" customFormat="1" x14ac:dyDescent="0.3">
      <c r="A2470" s="33"/>
      <c r="B2470" s="34"/>
      <c r="C2470" s="34"/>
      <c r="D2470" s="34"/>
      <c r="E2470" s="34"/>
      <c r="F2470" s="34"/>
      <c r="G2470" s="34"/>
      <c r="H2470" s="34"/>
      <c r="I2470" s="34"/>
      <c r="J2470" s="34"/>
      <c r="K2470" s="34"/>
      <c r="L2470" s="34"/>
      <c r="M2470" s="34"/>
      <c r="N2470" s="34"/>
      <c r="P2470" s="34"/>
      <c r="Q2470" s="34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</row>
    <row r="2471" spans="1:80" s="35" customFormat="1" x14ac:dyDescent="0.3">
      <c r="A2471" s="33"/>
      <c r="B2471" s="34"/>
      <c r="C2471" s="34"/>
      <c r="D2471" s="34"/>
      <c r="E2471" s="34"/>
      <c r="F2471" s="34"/>
      <c r="G2471" s="34"/>
      <c r="H2471" s="34"/>
      <c r="I2471" s="34"/>
      <c r="J2471" s="34"/>
      <c r="K2471" s="34"/>
      <c r="L2471" s="34"/>
      <c r="M2471" s="34"/>
      <c r="N2471" s="34"/>
      <c r="P2471" s="34"/>
      <c r="Q2471" s="34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</row>
    <row r="2472" spans="1:80" s="35" customFormat="1" x14ac:dyDescent="0.3">
      <c r="A2472" s="33"/>
      <c r="B2472" s="34"/>
      <c r="C2472" s="34"/>
      <c r="D2472" s="34"/>
      <c r="E2472" s="34"/>
      <c r="F2472" s="34"/>
      <c r="G2472" s="34"/>
      <c r="H2472" s="34"/>
      <c r="I2472" s="34"/>
      <c r="J2472" s="34"/>
      <c r="K2472" s="34"/>
      <c r="L2472" s="34"/>
      <c r="M2472" s="34"/>
      <c r="N2472" s="34"/>
      <c r="P2472" s="34"/>
      <c r="Q2472" s="34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</row>
    <row r="2473" spans="1:80" s="35" customFormat="1" x14ac:dyDescent="0.3">
      <c r="A2473" s="33"/>
      <c r="B2473" s="34"/>
      <c r="C2473" s="34"/>
      <c r="D2473" s="34"/>
      <c r="E2473" s="34"/>
      <c r="F2473" s="34"/>
      <c r="G2473" s="34"/>
      <c r="H2473" s="34"/>
      <c r="I2473" s="34"/>
      <c r="J2473" s="34"/>
      <c r="K2473" s="34"/>
      <c r="L2473" s="34"/>
      <c r="M2473" s="34"/>
      <c r="N2473" s="34"/>
      <c r="P2473" s="34"/>
      <c r="Q2473" s="34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</row>
    <row r="2474" spans="1:80" s="35" customFormat="1" x14ac:dyDescent="0.3">
      <c r="A2474" s="33"/>
      <c r="B2474" s="34"/>
      <c r="C2474" s="34"/>
      <c r="D2474" s="34"/>
      <c r="E2474" s="34"/>
      <c r="F2474" s="34"/>
      <c r="G2474" s="34"/>
      <c r="H2474" s="34"/>
      <c r="I2474" s="34"/>
      <c r="J2474" s="34"/>
      <c r="K2474" s="34"/>
      <c r="L2474" s="34"/>
      <c r="M2474" s="34"/>
      <c r="N2474" s="34"/>
      <c r="P2474" s="34"/>
      <c r="Q2474" s="34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</row>
    <row r="2475" spans="1:80" s="35" customFormat="1" x14ac:dyDescent="0.3">
      <c r="A2475" s="33"/>
      <c r="B2475" s="34"/>
      <c r="C2475" s="34"/>
      <c r="D2475" s="34"/>
      <c r="E2475" s="34"/>
      <c r="F2475" s="34"/>
      <c r="G2475" s="34"/>
      <c r="H2475" s="34"/>
      <c r="I2475" s="34"/>
      <c r="J2475" s="34"/>
      <c r="K2475" s="34"/>
      <c r="L2475" s="34"/>
      <c r="M2475" s="34"/>
      <c r="N2475" s="34"/>
      <c r="P2475" s="34"/>
      <c r="Q2475" s="34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</row>
    <row r="2476" spans="1:80" s="35" customFormat="1" x14ac:dyDescent="0.3">
      <c r="A2476" s="33"/>
      <c r="B2476" s="34"/>
      <c r="C2476" s="34"/>
      <c r="D2476" s="34"/>
      <c r="E2476" s="34"/>
      <c r="F2476" s="34"/>
      <c r="G2476" s="34"/>
      <c r="H2476" s="34"/>
      <c r="I2476" s="34"/>
      <c r="J2476" s="34"/>
      <c r="K2476" s="34"/>
      <c r="L2476" s="34"/>
      <c r="M2476" s="34"/>
      <c r="N2476" s="34"/>
      <c r="P2476" s="34"/>
      <c r="Q2476" s="34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</row>
    <row r="2477" spans="1:80" s="35" customFormat="1" x14ac:dyDescent="0.3">
      <c r="A2477" s="33"/>
      <c r="B2477" s="34"/>
      <c r="C2477" s="34"/>
      <c r="D2477" s="34"/>
      <c r="E2477" s="34"/>
      <c r="F2477" s="34"/>
      <c r="G2477" s="34"/>
      <c r="H2477" s="34"/>
      <c r="I2477" s="34"/>
      <c r="J2477" s="34"/>
      <c r="K2477" s="34"/>
      <c r="L2477" s="34"/>
      <c r="M2477" s="34"/>
      <c r="N2477" s="34"/>
      <c r="P2477" s="34"/>
      <c r="Q2477" s="34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</row>
    <row r="2478" spans="1:80" s="35" customFormat="1" x14ac:dyDescent="0.3">
      <c r="A2478" s="33"/>
      <c r="B2478" s="34"/>
      <c r="C2478" s="34"/>
      <c r="D2478" s="34"/>
      <c r="E2478" s="34"/>
      <c r="F2478" s="34"/>
      <c r="G2478" s="34"/>
      <c r="H2478" s="34"/>
      <c r="I2478" s="34"/>
      <c r="J2478" s="34"/>
      <c r="K2478" s="34"/>
      <c r="L2478" s="34"/>
      <c r="M2478" s="34"/>
      <c r="N2478" s="34"/>
      <c r="P2478" s="34"/>
      <c r="Q2478" s="34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</row>
    <row r="2479" spans="1:80" s="35" customFormat="1" x14ac:dyDescent="0.3">
      <c r="A2479" s="33"/>
      <c r="B2479" s="34"/>
      <c r="C2479" s="34"/>
      <c r="D2479" s="34"/>
      <c r="E2479" s="34"/>
      <c r="F2479" s="34"/>
      <c r="G2479" s="34"/>
      <c r="H2479" s="34"/>
      <c r="I2479" s="34"/>
      <c r="J2479" s="34"/>
      <c r="K2479" s="34"/>
      <c r="L2479" s="34"/>
      <c r="M2479" s="34"/>
      <c r="N2479" s="34"/>
      <c r="P2479" s="34"/>
      <c r="Q2479" s="34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</row>
    <row r="2480" spans="1:80" s="35" customFormat="1" x14ac:dyDescent="0.3">
      <c r="A2480" s="33"/>
      <c r="B2480" s="34"/>
      <c r="C2480" s="34"/>
      <c r="D2480" s="34"/>
      <c r="E2480" s="34"/>
      <c r="F2480" s="34"/>
      <c r="G2480" s="34"/>
      <c r="H2480" s="34"/>
      <c r="I2480" s="34"/>
      <c r="J2480" s="34"/>
      <c r="K2480" s="34"/>
      <c r="L2480" s="34"/>
      <c r="M2480" s="34"/>
      <c r="N2480" s="34"/>
      <c r="P2480" s="34"/>
      <c r="Q2480" s="34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</row>
    <row r="2481" spans="1:80" s="35" customFormat="1" x14ac:dyDescent="0.3">
      <c r="A2481" s="33"/>
      <c r="B2481" s="34"/>
      <c r="C2481" s="34"/>
      <c r="D2481" s="34"/>
      <c r="E2481" s="34"/>
      <c r="F2481" s="34"/>
      <c r="G2481" s="34"/>
      <c r="H2481" s="34"/>
      <c r="I2481" s="34"/>
      <c r="J2481" s="34"/>
      <c r="K2481" s="34"/>
      <c r="L2481" s="34"/>
      <c r="M2481" s="34"/>
      <c r="N2481" s="34"/>
      <c r="P2481" s="34"/>
      <c r="Q2481" s="34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</row>
    <row r="2482" spans="1:80" s="35" customFormat="1" x14ac:dyDescent="0.3">
      <c r="A2482" s="33"/>
      <c r="B2482" s="34"/>
      <c r="C2482" s="34"/>
      <c r="D2482" s="34"/>
      <c r="E2482" s="34"/>
      <c r="F2482" s="34"/>
      <c r="G2482" s="34"/>
      <c r="H2482" s="34"/>
      <c r="I2482" s="34"/>
      <c r="J2482" s="34"/>
      <c r="K2482" s="34"/>
      <c r="L2482" s="34"/>
      <c r="M2482" s="34"/>
      <c r="N2482" s="34"/>
      <c r="P2482" s="34"/>
      <c r="Q2482" s="34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</row>
    <row r="2483" spans="1:80" s="35" customFormat="1" x14ac:dyDescent="0.3">
      <c r="A2483" s="33"/>
      <c r="B2483" s="34"/>
      <c r="C2483" s="34"/>
      <c r="D2483" s="34"/>
      <c r="E2483" s="34"/>
      <c r="F2483" s="34"/>
      <c r="G2483" s="34"/>
      <c r="H2483" s="34"/>
      <c r="I2483" s="34"/>
      <c r="J2483" s="34"/>
      <c r="K2483" s="34"/>
      <c r="L2483" s="34"/>
      <c r="M2483" s="34"/>
      <c r="N2483" s="34"/>
      <c r="P2483" s="34"/>
      <c r="Q2483" s="34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</row>
    <row r="2484" spans="1:80" s="35" customFormat="1" x14ac:dyDescent="0.3">
      <c r="A2484" s="33"/>
      <c r="B2484" s="34"/>
      <c r="C2484" s="34"/>
      <c r="D2484" s="34"/>
      <c r="E2484" s="34"/>
      <c r="F2484" s="34"/>
      <c r="G2484" s="34"/>
      <c r="H2484" s="34"/>
      <c r="I2484" s="34"/>
      <c r="J2484" s="34"/>
      <c r="K2484" s="34"/>
      <c r="L2484" s="34"/>
      <c r="M2484" s="34"/>
      <c r="N2484" s="34"/>
      <c r="P2484" s="34"/>
      <c r="Q2484" s="34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</row>
    <row r="2485" spans="1:80" s="35" customFormat="1" x14ac:dyDescent="0.3">
      <c r="A2485" s="33"/>
      <c r="B2485" s="34"/>
      <c r="C2485" s="34"/>
      <c r="D2485" s="34"/>
      <c r="E2485" s="34"/>
      <c r="F2485" s="34"/>
      <c r="G2485" s="34"/>
      <c r="H2485" s="34"/>
      <c r="I2485" s="34"/>
      <c r="J2485" s="34"/>
      <c r="K2485" s="34"/>
      <c r="L2485" s="34"/>
      <c r="M2485" s="34"/>
      <c r="N2485" s="34"/>
      <c r="P2485" s="34"/>
      <c r="Q2485" s="34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</row>
    <row r="2486" spans="1:80" s="35" customFormat="1" x14ac:dyDescent="0.3">
      <c r="A2486" s="33"/>
      <c r="B2486" s="34"/>
      <c r="C2486" s="34"/>
      <c r="D2486" s="34"/>
      <c r="E2486" s="34"/>
      <c r="F2486" s="34"/>
      <c r="G2486" s="34"/>
      <c r="H2486" s="34"/>
      <c r="I2486" s="34"/>
      <c r="J2486" s="34"/>
      <c r="K2486" s="34"/>
      <c r="L2486" s="34"/>
      <c r="M2486" s="34"/>
      <c r="N2486" s="34"/>
      <c r="P2486" s="34"/>
      <c r="Q2486" s="34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</row>
    <row r="2487" spans="1:80" s="35" customFormat="1" x14ac:dyDescent="0.3">
      <c r="A2487" s="33"/>
      <c r="B2487" s="34"/>
      <c r="C2487" s="34"/>
      <c r="D2487" s="34"/>
      <c r="E2487" s="34"/>
      <c r="F2487" s="34"/>
      <c r="G2487" s="34"/>
      <c r="H2487" s="34"/>
      <c r="I2487" s="34"/>
      <c r="J2487" s="34"/>
      <c r="K2487" s="34"/>
      <c r="L2487" s="34"/>
      <c r="M2487" s="34"/>
      <c r="N2487" s="34"/>
      <c r="P2487" s="34"/>
      <c r="Q2487" s="34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</row>
    <row r="2488" spans="1:80" s="35" customFormat="1" x14ac:dyDescent="0.3">
      <c r="A2488" s="33"/>
      <c r="B2488" s="34"/>
      <c r="C2488" s="34"/>
      <c r="D2488" s="34"/>
      <c r="E2488" s="34"/>
      <c r="F2488" s="34"/>
      <c r="G2488" s="34"/>
      <c r="H2488" s="34"/>
      <c r="I2488" s="34"/>
      <c r="J2488" s="34"/>
      <c r="K2488" s="34"/>
      <c r="L2488" s="34"/>
      <c r="M2488" s="34"/>
      <c r="N2488" s="34"/>
      <c r="P2488" s="34"/>
      <c r="Q2488" s="34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</row>
    <row r="2489" spans="1:80" s="35" customFormat="1" x14ac:dyDescent="0.3">
      <c r="A2489" s="33"/>
      <c r="B2489" s="34"/>
      <c r="C2489" s="34"/>
      <c r="D2489" s="34"/>
      <c r="E2489" s="34"/>
      <c r="F2489" s="34"/>
      <c r="G2489" s="34"/>
      <c r="H2489" s="34"/>
      <c r="I2489" s="34"/>
      <c r="J2489" s="34"/>
      <c r="K2489" s="34"/>
      <c r="L2489" s="34"/>
      <c r="M2489" s="34"/>
      <c r="N2489" s="34"/>
      <c r="P2489" s="34"/>
      <c r="Q2489" s="34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</row>
    <row r="2490" spans="1:80" s="35" customFormat="1" x14ac:dyDescent="0.3">
      <c r="A2490" s="33"/>
      <c r="B2490" s="34"/>
      <c r="C2490" s="34"/>
      <c r="D2490" s="34"/>
      <c r="E2490" s="34"/>
      <c r="F2490" s="34"/>
      <c r="G2490" s="34"/>
      <c r="H2490" s="34"/>
      <c r="I2490" s="34"/>
      <c r="J2490" s="34"/>
      <c r="K2490" s="34"/>
      <c r="L2490" s="34"/>
      <c r="M2490" s="34"/>
      <c r="N2490" s="34"/>
      <c r="P2490" s="34"/>
      <c r="Q2490" s="34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</row>
    <row r="2491" spans="1:80" s="35" customFormat="1" x14ac:dyDescent="0.3">
      <c r="A2491" s="33"/>
      <c r="B2491" s="34"/>
      <c r="C2491" s="34"/>
      <c r="D2491" s="34"/>
      <c r="E2491" s="34"/>
      <c r="F2491" s="34"/>
      <c r="G2491" s="34"/>
      <c r="H2491" s="34"/>
      <c r="I2491" s="34"/>
      <c r="J2491" s="34"/>
      <c r="K2491" s="34"/>
      <c r="L2491" s="34"/>
      <c r="M2491" s="34"/>
      <c r="N2491" s="34"/>
      <c r="P2491" s="34"/>
      <c r="Q2491" s="34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</row>
    <row r="2492" spans="1:80" s="35" customFormat="1" x14ac:dyDescent="0.3">
      <c r="A2492" s="33"/>
      <c r="B2492" s="34"/>
      <c r="C2492" s="34"/>
      <c r="D2492" s="34"/>
      <c r="E2492" s="34"/>
      <c r="F2492" s="34"/>
      <c r="G2492" s="34"/>
      <c r="H2492" s="34"/>
      <c r="I2492" s="34"/>
      <c r="J2492" s="34"/>
      <c r="K2492" s="34"/>
      <c r="L2492" s="34"/>
      <c r="M2492" s="34"/>
      <c r="N2492" s="34"/>
      <c r="P2492" s="34"/>
      <c r="Q2492" s="34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</row>
    <row r="2493" spans="1:80" s="35" customFormat="1" x14ac:dyDescent="0.3">
      <c r="A2493" s="33"/>
      <c r="B2493" s="34"/>
      <c r="C2493" s="34"/>
      <c r="D2493" s="34"/>
      <c r="E2493" s="34"/>
      <c r="F2493" s="34"/>
      <c r="G2493" s="34"/>
      <c r="H2493" s="34"/>
      <c r="I2493" s="34"/>
      <c r="J2493" s="34"/>
      <c r="K2493" s="34"/>
      <c r="L2493" s="34"/>
      <c r="M2493" s="34"/>
      <c r="N2493" s="34"/>
      <c r="P2493" s="34"/>
      <c r="Q2493" s="34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</row>
    <row r="2494" spans="1:80" s="35" customFormat="1" x14ac:dyDescent="0.3">
      <c r="A2494" s="33"/>
      <c r="B2494" s="34"/>
      <c r="C2494" s="34"/>
      <c r="D2494" s="34"/>
      <c r="E2494" s="34"/>
      <c r="F2494" s="34"/>
      <c r="G2494" s="34"/>
      <c r="H2494" s="34"/>
      <c r="I2494" s="34"/>
      <c r="J2494" s="34"/>
      <c r="K2494" s="34"/>
      <c r="L2494" s="34"/>
      <c r="M2494" s="34"/>
      <c r="N2494" s="34"/>
      <c r="P2494" s="34"/>
      <c r="Q2494" s="34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</row>
    <row r="2495" spans="1:80" s="35" customFormat="1" x14ac:dyDescent="0.3">
      <c r="A2495" s="33"/>
      <c r="B2495" s="34"/>
      <c r="C2495" s="34"/>
      <c r="D2495" s="34"/>
      <c r="E2495" s="34"/>
      <c r="F2495" s="34"/>
      <c r="G2495" s="34"/>
      <c r="H2495" s="34"/>
      <c r="I2495" s="34"/>
      <c r="J2495" s="34"/>
      <c r="K2495" s="34"/>
      <c r="L2495" s="34"/>
      <c r="M2495" s="34"/>
      <c r="N2495" s="34"/>
      <c r="P2495" s="34"/>
      <c r="Q2495" s="34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</row>
    <row r="2496" spans="1:80" s="35" customFormat="1" x14ac:dyDescent="0.3">
      <c r="A2496" s="33"/>
      <c r="B2496" s="34"/>
      <c r="C2496" s="34"/>
      <c r="D2496" s="34"/>
      <c r="E2496" s="34"/>
      <c r="F2496" s="34"/>
      <c r="G2496" s="34"/>
      <c r="H2496" s="34"/>
      <c r="I2496" s="34"/>
      <c r="J2496" s="34"/>
      <c r="K2496" s="34"/>
      <c r="L2496" s="34"/>
      <c r="M2496" s="34"/>
      <c r="N2496" s="34"/>
      <c r="P2496" s="34"/>
      <c r="Q2496" s="34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</row>
    <row r="2497" spans="1:80" s="35" customFormat="1" x14ac:dyDescent="0.3">
      <c r="A2497" s="33"/>
      <c r="B2497" s="34"/>
      <c r="C2497" s="34"/>
      <c r="D2497" s="34"/>
      <c r="E2497" s="34"/>
      <c r="F2497" s="34"/>
      <c r="G2497" s="34"/>
      <c r="H2497" s="34"/>
      <c r="I2497" s="34"/>
      <c r="J2497" s="34"/>
      <c r="K2497" s="34"/>
      <c r="L2497" s="34"/>
      <c r="M2497" s="34"/>
      <c r="N2497" s="34"/>
      <c r="P2497" s="34"/>
      <c r="Q2497" s="34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</row>
    <row r="2498" spans="1:80" s="35" customFormat="1" x14ac:dyDescent="0.3">
      <c r="A2498" s="33"/>
      <c r="B2498" s="34"/>
      <c r="C2498" s="34"/>
      <c r="D2498" s="34"/>
      <c r="E2498" s="34"/>
      <c r="F2498" s="34"/>
      <c r="G2498" s="34"/>
      <c r="H2498" s="34"/>
      <c r="I2498" s="34"/>
      <c r="J2498" s="34"/>
      <c r="K2498" s="34"/>
      <c r="L2498" s="34"/>
      <c r="M2498" s="34"/>
      <c r="N2498" s="34"/>
      <c r="P2498" s="34"/>
      <c r="Q2498" s="34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</row>
    <row r="2499" spans="1:80" s="35" customFormat="1" x14ac:dyDescent="0.3">
      <c r="A2499" s="33"/>
      <c r="B2499" s="34"/>
      <c r="C2499" s="34"/>
      <c r="D2499" s="34"/>
      <c r="E2499" s="34"/>
      <c r="F2499" s="34"/>
      <c r="G2499" s="34"/>
      <c r="H2499" s="34"/>
      <c r="I2499" s="34"/>
      <c r="J2499" s="34"/>
      <c r="K2499" s="34"/>
      <c r="L2499" s="34"/>
      <c r="M2499" s="34"/>
      <c r="N2499" s="34"/>
      <c r="P2499" s="34"/>
      <c r="Q2499" s="34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</row>
    <row r="2500" spans="1:80" s="35" customFormat="1" x14ac:dyDescent="0.3">
      <c r="A2500" s="33"/>
      <c r="B2500" s="34"/>
      <c r="C2500" s="34"/>
      <c r="D2500" s="34"/>
      <c r="E2500" s="34"/>
      <c r="F2500" s="34"/>
      <c r="G2500" s="34"/>
      <c r="H2500" s="34"/>
      <c r="I2500" s="34"/>
      <c r="J2500" s="34"/>
      <c r="K2500" s="34"/>
      <c r="L2500" s="34"/>
      <c r="M2500" s="34"/>
      <c r="N2500" s="34"/>
      <c r="P2500" s="34"/>
      <c r="Q2500" s="34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</row>
    <row r="2501" spans="1:80" s="35" customFormat="1" x14ac:dyDescent="0.3">
      <c r="A2501" s="33"/>
      <c r="B2501" s="34"/>
      <c r="C2501" s="34"/>
      <c r="D2501" s="34"/>
      <c r="E2501" s="34"/>
      <c r="F2501" s="34"/>
      <c r="G2501" s="34"/>
      <c r="H2501" s="34"/>
      <c r="I2501" s="34"/>
      <c r="J2501" s="34"/>
      <c r="K2501" s="34"/>
      <c r="L2501" s="34"/>
      <c r="M2501" s="34"/>
      <c r="N2501" s="34"/>
      <c r="P2501" s="34"/>
      <c r="Q2501" s="34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</row>
    <row r="2502" spans="1:80" s="35" customFormat="1" x14ac:dyDescent="0.3">
      <c r="A2502" s="33"/>
      <c r="B2502" s="34"/>
      <c r="C2502" s="34"/>
      <c r="D2502" s="34"/>
      <c r="E2502" s="34"/>
      <c r="F2502" s="34"/>
      <c r="G2502" s="34"/>
      <c r="H2502" s="34"/>
      <c r="I2502" s="34"/>
      <c r="J2502" s="34"/>
      <c r="K2502" s="34"/>
      <c r="L2502" s="34"/>
      <c r="M2502" s="34"/>
      <c r="N2502" s="34"/>
      <c r="P2502" s="34"/>
      <c r="Q2502" s="34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</row>
    <row r="2503" spans="1:80" s="35" customFormat="1" x14ac:dyDescent="0.3">
      <c r="A2503" s="33"/>
      <c r="B2503" s="34"/>
      <c r="C2503" s="34"/>
      <c r="D2503" s="34"/>
      <c r="E2503" s="34"/>
      <c r="F2503" s="34"/>
      <c r="G2503" s="34"/>
      <c r="H2503" s="34"/>
      <c r="I2503" s="34"/>
      <c r="J2503" s="34"/>
      <c r="K2503" s="34"/>
      <c r="L2503" s="34"/>
      <c r="M2503" s="34"/>
      <c r="N2503" s="34"/>
      <c r="P2503" s="34"/>
      <c r="Q2503" s="34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</row>
    <row r="2504" spans="1:80" s="35" customFormat="1" x14ac:dyDescent="0.3">
      <c r="A2504" s="33"/>
      <c r="B2504" s="34"/>
      <c r="C2504" s="34"/>
      <c r="D2504" s="34"/>
      <c r="E2504" s="34"/>
      <c r="F2504" s="34"/>
      <c r="G2504" s="34"/>
      <c r="H2504" s="34"/>
      <c r="I2504" s="34"/>
      <c r="J2504" s="34"/>
      <c r="K2504" s="34"/>
      <c r="L2504" s="34"/>
      <c r="M2504" s="34"/>
      <c r="N2504" s="34"/>
      <c r="P2504" s="34"/>
      <c r="Q2504" s="34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</row>
    <row r="2505" spans="1:80" s="35" customFormat="1" x14ac:dyDescent="0.3">
      <c r="A2505" s="33"/>
      <c r="B2505" s="34"/>
      <c r="C2505" s="34"/>
      <c r="D2505" s="34"/>
      <c r="E2505" s="34"/>
      <c r="F2505" s="34"/>
      <c r="G2505" s="34"/>
      <c r="H2505" s="34"/>
      <c r="I2505" s="34"/>
      <c r="J2505" s="34"/>
      <c r="K2505" s="34"/>
      <c r="L2505" s="34"/>
      <c r="M2505" s="34"/>
      <c r="N2505" s="34"/>
      <c r="P2505" s="34"/>
      <c r="Q2505" s="34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</row>
    <row r="2506" spans="1:80" s="35" customFormat="1" x14ac:dyDescent="0.3">
      <c r="A2506" s="33"/>
      <c r="B2506" s="34"/>
      <c r="C2506" s="34"/>
      <c r="D2506" s="34"/>
      <c r="E2506" s="34"/>
      <c r="F2506" s="34"/>
      <c r="G2506" s="34"/>
      <c r="H2506" s="34"/>
      <c r="I2506" s="34"/>
      <c r="J2506" s="34"/>
      <c r="K2506" s="34"/>
      <c r="L2506" s="34"/>
      <c r="M2506" s="34"/>
      <c r="N2506" s="34"/>
      <c r="P2506" s="34"/>
      <c r="Q2506" s="34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</row>
    <row r="2507" spans="1:80" s="35" customFormat="1" x14ac:dyDescent="0.3">
      <c r="A2507" s="33"/>
      <c r="B2507" s="34"/>
      <c r="C2507" s="34"/>
      <c r="D2507" s="34"/>
      <c r="E2507" s="34"/>
      <c r="F2507" s="34"/>
      <c r="G2507" s="34"/>
      <c r="H2507" s="34"/>
      <c r="I2507" s="34"/>
      <c r="J2507" s="34"/>
      <c r="K2507" s="34"/>
      <c r="L2507" s="34"/>
      <c r="M2507" s="34"/>
      <c r="N2507" s="34"/>
      <c r="P2507" s="34"/>
      <c r="Q2507" s="34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</row>
    <row r="2508" spans="1:80" s="35" customFormat="1" x14ac:dyDescent="0.3">
      <c r="A2508" s="33"/>
      <c r="B2508" s="34"/>
      <c r="C2508" s="34"/>
      <c r="D2508" s="34"/>
      <c r="E2508" s="34"/>
      <c r="F2508" s="34"/>
      <c r="G2508" s="34"/>
      <c r="H2508" s="34"/>
      <c r="I2508" s="34"/>
      <c r="J2508" s="34"/>
      <c r="K2508" s="34"/>
      <c r="L2508" s="34"/>
      <c r="M2508" s="34"/>
      <c r="N2508" s="34"/>
      <c r="P2508" s="34"/>
      <c r="Q2508" s="34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</row>
    <row r="2509" spans="1:80" s="35" customFormat="1" x14ac:dyDescent="0.3">
      <c r="A2509" s="33"/>
      <c r="B2509" s="34"/>
      <c r="C2509" s="34"/>
      <c r="D2509" s="34"/>
      <c r="E2509" s="34"/>
      <c r="F2509" s="34"/>
      <c r="G2509" s="34"/>
      <c r="H2509" s="34"/>
      <c r="I2509" s="34"/>
      <c r="J2509" s="34"/>
      <c r="K2509" s="34"/>
      <c r="L2509" s="34"/>
      <c r="M2509" s="34"/>
      <c r="N2509" s="34"/>
      <c r="P2509" s="34"/>
      <c r="Q2509" s="34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</row>
    <row r="2510" spans="1:80" s="35" customFormat="1" x14ac:dyDescent="0.3">
      <c r="A2510" s="33"/>
      <c r="B2510" s="34"/>
      <c r="C2510" s="34"/>
      <c r="D2510" s="34"/>
      <c r="E2510" s="34"/>
      <c r="F2510" s="34"/>
      <c r="G2510" s="34"/>
      <c r="H2510" s="34"/>
      <c r="I2510" s="34"/>
      <c r="J2510" s="34"/>
      <c r="K2510" s="34"/>
      <c r="L2510" s="34"/>
      <c r="M2510" s="34"/>
      <c r="N2510" s="34"/>
      <c r="P2510" s="34"/>
      <c r="Q2510" s="34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</row>
    <row r="2511" spans="1:80" s="35" customFormat="1" x14ac:dyDescent="0.3">
      <c r="A2511" s="33"/>
      <c r="B2511" s="34"/>
      <c r="C2511" s="34"/>
      <c r="D2511" s="34"/>
      <c r="E2511" s="34"/>
      <c r="F2511" s="34"/>
      <c r="G2511" s="34"/>
      <c r="H2511" s="34"/>
      <c r="I2511" s="34"/>
      <c r="J2511" s="34"/>
      <c r="K2511" s="34"/>
      <c r="L2511" s="34"/>
      <c r="M2511" s="34"/>
      <c r="N2511" s="34"/>
      <c r="P2511" s="34"/>
      <c r="Q2511" s="34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</row>
    <row r="2512" spans="1:80" s="35" customFormat="1" x14ac:dyDescent="0.3">
      <c r="A2512" s="33"/>
      <c r="B2512" s="34"/>
      <c r="C2512" s="34"/>
      <c r="D2512" s="34"/>
      <c r="E2512" s="34"/>
      <c r="F2512" s="34"/>
      <c r="G2512" s="34"/>
      <c r="H2512" s="34"/>
      <c r="I2512" s="34"/>
      <c r="J2512" s="34"/>
      <c r="K2512" s="34"/>
      <c r="L2512" s="34"/>
      <c r="M2512" s="34"/>
      <c r="N2512" s="34"/>
      <c r="P2512" s="34"/>
      <c r="Q2512" s="34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</row>
    <row r="2513" spans="1:80" s="35" customFormat="1" x14ac:dyDescent="0.3">
      <c r="A2513" s="33"/>
      <c r="B2513" s="34"/>
      <c r="C2513" s="34"/>
      <c r="D2513" s="34"/>
      <c r="E2513" s="34"/>
      <c r="F2513" s="34"/>
      <c r="G2513" s="34"/>
      <c r="H2513" s="34"/>
      <c r="I2513" s="34"/>
      <c r="J2513" s="34"/>
      <c r="K2513" s="34"/>
      <c r="L2513" s="34"/>
      <c r="M2513" s="34"/>
      <c r="N2513" s="34"/>
      <c r="P2513" s="34"/>
      <c r="Q2513" s="34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</row>
    <row r="2514" spans="1:80" s="35" customFormat="1" x14ac:dyDescent="0.3">
      <c r="A2514" s="33"/>
      <c r="B2514" s="34"/>
      <c r="C2514" s="34"/>
      <c r="D2514" s="34"/>
      <c r="E2514" s="34"/>
      <c r="F2514" s="34"/>
      <c r="G2514" s="34"/>
      <c r="H2514" s="34"/>
      <c r="I2514" s="34"/>
      <c r="J2514" s="34"/>
      <c r="K2514" s="34"/>
      <c r="L2514" s="34"/>
      <c r="M2514" s="34"/>
      <c r="N2514" s="34"/>
      <c r="P2514" s="34"/>
      <c r="Q2514" s="34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</row>
    <row r="2515" spans="1:80" s="35" customFormat="1" x14ac:dyDescent="0.3">
      <c r="A2515" s="33"/>
      <c r="B2515" s="34"/>
      <c r="C2515" s="34"/>
      <c r="D2515" s="34"/>
      <c r="E2515" s="34"/>
      <c r="F2515" s="34"/>
      <c r="G2515" s="34"/>
      <c r="H2515" s="34"/>
      <c r="I2515" s="34"/>
      <c r="J2515" s="34"/>
      <c r="K2515" s="34"/>
      <c r="L2515" s="34"/>
      <c r="M2515" s="34"/>
      <c r="N2515" s="34"/>
      <c r="P2515" s="34"/>
      <c r="Q2515" s="34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</row>
    <row r="2516" spans="1:80" s="35" customFormat="1" x14ac:dyDescent="0.3">
      <c r="A2516" s="33"/>
      <c r="B2516" s="34"/>
      <c r="C2516" s="34"/>
      <c r="D2516" s="34"/>
      <c r="E2516" s="34"/>
      <c r="F2516" s="34"/>
      <c r="G2516" s="34"/>
      <c r="H2516" s="34"/>
      <c r="I2516" s="34"/>
      <c r="J2516" s="34"/>
      <c r="K2516" s="34"/>
      <c r="L2516" s="34"/>
      <c r="M2516" s="34"/>
      <c r="N2516" s="34"/>
      <c r="P2516" s="34"/>
      <c r="Q2516" s="34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</row>
    <row r="2517" spans="1:80" s="35" customFormat="1" x14ac:dyDescent="0.3">
      <c r="A2517" s="33"/>
      <c r="B2517" s="34"/>
      <c r="C2517" s="34"/>
      <c r="D2517" s="34"/>
      <c r="E2517" s="34"/>
      <c r="F2517" s="34"/>
      <c r="G2517" s="34"/>
      <c r="H2517" s="34"/>
      <c r="I2517" s="34"/>
      <c r="J2517" s="34"/>
      <c r="K2517" s="34"/>
      <c r="L2517" s="34"/>
      <c r="M2517" s="34"/>
      <c r="N2517" s="34"/>
      <c r="P2517" s="34"/>
      <c r="Q2517" s="34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</row>
    <row r="2518" spans="1:80" s="35" customFormat="1" x14ac:dyDescent="0.3">
      <c r="A2518" s="33"/>
      <c r="B2518" s="34"/>
      <c r="C2518" s="34"/>
      <c r="D2518" s="34"/>
      <c r="E2518" s="34"/>
      <c r="F2518" s="34"/>
      <c r="G2518" s="34"/>
      <c r="H2518" s="34"/>
      <c r="I2518" s="34"/>
      <c r="J2518" s="34"/>
      <c r="K2518" s="34"/>
      <c r="L2518" s="34"/>
      <c r="M2518" s="34"/>
      <c r="N2518" s="34"/>
      <c r="P2518" s="34"/>
      <c r="Q2518" s="34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</row>
    <row r="2519" spans="1:80" s="35" customFormat="1" x14ac:dyDescent="0.3">
      <c r="A2519" s="33"/>
      <c r="B2519" s="34"/>
      <c r="C2519" s="34"/>
      <c r="D2519" s="34"/>
      <c r="E2519" s="34"/>
      <c r="F2519" s="34"/>
      <c r="G2519" s="34"/>
      <c r="H2519" s="34"/>
      <c r="I2519" s="34"/>
      <c r="J2519" s="34"/>
      <c r="K2519" s="34"/>
      <c r="L2519" s="34"/>
      <c r="M2519" s="34"/>
      <c r="N2519" s="34"/>
      <c r="P2519" s="34"/>
      <c r="Q2519" s="34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</row>
    <row r="2520" spans="1:80" s="35" customFormat="1" x14ac:dyDescent="0.3">
      <c r="A2520" s="33"/>
      <c r="B2520" s="34"/>
      <c r="C2520" s="34"/>
      <c r="D2520" s="34"/>
      <c r="E2520" s="34"/>
      <c r="F2520" s="34"/>
      <c r="G2520" s="34"/>
      <c r="H2520" s="34"/>
      <c r="I2520" s="34"/>
      <c r="J2520" s="34"/>
      <c r="K2520" s="34"/>
      <c r="L2520" s="34"/>
      <c r="M2520" s="34"/>
      <c r="N2520" s="34"/>
      <c r="P2520" s="34"/>
      <c r="Q2520" s="34"/>
      <c r="R2520" s="48"/>
      <c r="S2520" s="48"/>
      <c r="T2520" s="48"/>
      <c r="U2520" s="48"/>
      <c r="V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</row>
    <row r="2521" spans="1:80" s="35" customFormat="1" x14ac:dyDescent="0.3">
      <c r="A2521" s="33"/>
      <c r="B2521" s="34"/>
      <c r="C2521" s="34"/>
      <c r="D2521" s="34"/>
      <c r="E2521" s="34"/>
      <c r="F2521" s="34"/>
      <c r="G2521" s="34"/>
      <c r="H2521" s="34"/>
      <c r="I2521" s="34"/>
      <c r="J2521" s="34"/>
      <c r="K2521" s="34"/>
      <c r="L2521" s="34"/>
      <c r="M2521" s="34"/>
      <c r="N2521" s="34"/>
      <c r="P2521" s="34"/>
      <c r="Q2521" s="34"/>
      <c r="R2521" s="48"/>
      <c r="S2521" s="48"/>
      <c r="T2521" s="48"/>
      <c r="U2521" s="48"/>
      <c r="V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</row>
    <row r="2522" spans="1:80" s="35" customFormat="1" x14ac:dyDescent="0.3">
      <c r="A2522" s="33"/>
      <c r="B2522" s="34"/>
      <c r="C2522" s="34"/>
      <c r="D2522" s="34"/>
      <c r="E2522" s="34"/>
      <c r="F2522" s="34"/>
      <c r="G2522" s="34"/>
      <c r="H2522" s="34"/>
      <c r="I2522" s="34"/>
      <c r="J2522" s="34"/>
      <c r="K2522" s="34"/>
      <c r="L2522" s="34"/>
      <c r="M2522" s="34"/>
      <c r="N2522" s="34"/>
      <c r="P2522" s="34"/>
      <c r="Q2522" s="34"/>
      <c r="R2522" s="48"/>
      <c r="S2522" s="48"/>
      <c r="T2522" s="48"/>
      <c r="U2522" s="48"/>
      <c r="V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</row>
    <row r="2523" spans="1:80" s="35" customFormat="1" x14ac:dyDescent="0.3">
      <c r="A2523" s="33"/>
      <c r="B2523" s="34"/>
      <c r="C2523" s="34"/>
      <c r="D2523" s="34"/>
      <c r="E2523" s="34"/>
      <c r="F2523" s="34"/>
      <c r="G2523" s="34"/>
      <c r="H2523" s="34"/>
      <c r="I2523" s="34"/>
      <c r="J2523" s="34"/>
      <c r="K2523" s="34"/>
      <c r="L2523" s="34"/>
      <c r="M2523" s="34"/>
      <c r="N2523" s="34"/>
      <c r="P2523" s="34"/>
      <c r="Q2523" s="34"/>
      <c r="R2523" s="48"/>
      <c r="S2523" s="48"/>
      <c r="T2523" s="48"/>
      <c r="U2523" s="48"/>
      <c r="V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</row>
    <row r="2524" spans="1:80" s="35" customFormat="1" x14ac:dyDescent="0.3">
      <c r="A2524" s="33"/>
      <c r="B2524" s="34"/>
      <c r="C2524" s="34"/>
      <c r="D2524" s="34"/>
      <c r="E2524" s="34"/>
      <c r="F2524" s="34"/>
      <c r="G2524" s="34"/>
      <c r="H2524" s="34"/>
      <c r="I2524" s="34"/>
      <c r="J2524" s="34"/>
      <c r="K2524" s="34"/>
      <c r="L2524" s="34"/>
      <c r="M2524" s="34"/>
      <c r="N2524" s="34"/>
      <c r="P2524" s="34"/>
      <c r="Q2524" s="34"/>
      <c r="R2524" s="48"/>
      <c r="S2524" s="48"/>
      <c r="T2524" s="48"/>
      <c r="U2524" s="48"/>
      <c r="V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</row>
  </sheetData>
  <sheetProtection algorithmName="SHA-512" hashValue="RMlcjYJFuNY6zQYWoFVeAl//tmGArUfQw5oAgaZotOc++1gSJfVmmdQKDv8FuY0uiuYNLwZgYheVWLOfoD3++Q==" saltValue="hQt3UKnq8+8J0m3hCajQrg==" spinCount="100000" sheet="1" objects="1" scenarios="1"/>
  <mergeCells count="37">
    <mergeCell ref="Q10:Q11"/>
    <mergeCell ref="M10:M11"/>
    <mergeCell ref="N10:N11"/>
    <mergeCell ref="A16:C16"/>
    <mergeCell ref="I10:I11"/>
    <mergeCell ref="J10:J11"/>
    <mergeCell ref="K10:K11"/>
    <mergeCell ref="L10:L11"/>
    <mergeCell ref="E10:E11"/>
    <mergeCell ref="F10:F11"/>
    <mergeCell ref="P10:P11"/>
    <mergeCell ref="O10:O11"/>
    <mergeCell ref="A17:C17"/>
    <mergeCell ref="M1:N1"/>
    <mergeCell ref="A2:N2"/>
    <mergeCell ref="A10:A11"/>
    <mergeCell ref="B10:B11"/>
    <mergeCell ref="C10:C11"/>
    <mergeCell ref="D10:D11"/>
    <mergeCell ref="G10:G11"/>
    <mergeCell ref="H10:H11"/>
    <mergeCell ref="A106:C106"/>
    <mergeCell ref="A156:C156"/>
    <mergeCell ref="A80:C80"/>
    <mergeCell ref="A84:C84"/>
    <mergeCell ref="A88:C88"/>
    <mergeCell ref="A92:C92"/>
    <mergeCell ref="A98:C98"/>
    <mergeCell ref="A148:C148"/>
    <mergeCell ref="A121:C121"/>
    <mergeCell ref="A128:C128"/>
    <mergeCell ref="A144:C144"/>
    <mergeCell ref="A76:C76"/>
    <mergeCell ref="A60:C60"/>
    <mergeCell ref="A59:C59"/>
    <mergeCell ref="A51:C51"/>
    <mergeCell ref="A102:C102"/>
  </mergeCells>
  <phoneticPr fontId="32" type="noConversion"/>
  <printOptions horizontalCentered="1"/>
  <pageMargins left="0.2" right="0.16" top="0.43307086614173229" bottom="0.35" header="0.31496062992125984" footer="0.19685039370078741"/>
  <pageSetup paperSize="9" scale="48" firstPageNumber="3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25" sqref="B25:B27"/>
    </sheetView>
  </sheetViews>
  <sheetFormatPr defaultRowHeight="12.6" x14ac:dyDescent="0.25"/>
  <cols>
    <col min="1" max="1" width="38.109375" style="161" customWidth="1"/>
    <col min="2" max="2" width="69.44140625" style="161" customWidth="1"/>
    <col min="3" max="256" width="9.109375" style="161"/>
    <col min="257" max="257" width="38.109375" style="161" customWidth="1"/>
    <col min="258" max="258" width="69.44140625" style="161" customWidth="1"/>
    <col min="259" max="512" width="9.109375" style="161"/>
    <col min="513" max="513" width="38.109375" style="161" customWidth="1"/>
    <col min="514" max="514" width="69.44140625" style="161" customWidth="1"/>
    <col min="515" max="768" width="9.109375" style="161"/>
    <col min="769" max="769" width="38.109375" style="161" customWidth="1"/>
    <col min="770" max="770" width="69.44140625" style="161" customWidth="1"/>
    <col min="771" max="1024" width="9.109375" style="161"/>
    <col min="1025" max="1025" width="38.109375" style="161" customWidth="1"/>
    <col min="1026" max="1026" width="69.44140625" style="161" customWidth="1"/>
    <col min="1027" max="1280" width="9.109375" style="161"/>
    <col min="1281" max="1281" width="38.109375" style="161" customWidth="1"/>
    <col min="1282" max="1282" width="69.44140625" style="161" customWidth="1"/>
    <col min="1283" max="1536" width="9.109375" style="161"/>
    <col min="1537" max="1537" width="38.109375" style="161" customWidth="1"/>
    <col min="1538" max="1538" width="69.44140625" style="161" customWidth="1"/>
    <col min="1539" max="1792" width="9.109375" style="161"/>
    <col min="1793" max="1793" width="38.109375" style="161" customWidth="1"/>
    <col min="1794" max="1794" width="69.44140625" style="161" customWidth="1"/>
    <col min="1795" max="2048" width="9.109375" style="161"/>
    <col min="2049" max="2049" width="38.109375" style="161" customWidth="1"/>
    <col min="2050" max="2050" width="69.44140625" style="161" customWidth="1"/>
    <col min="2051" max="2304" width="9.109375" style="161"/>
    <col min="2305" max="2305" width="38.109375" style="161" customWidth="1"/>
    <col min="2306" max="2306" width="69.44140625" style="161" customWidth="1"/>
    <col min="2307" max="2560" width="9.109375" style="161"/>
    <col min="2561" max="2561" width="38.109375" style="161" customWidth="1"/>
    <col min="2562" max="2562" width="69.44140625" style="161" customWidth="1"/>
    <col min="2563" max="2816" width="9.109375" style="161"/>
    <col min="2817" max="2817" width="38.109375" style="161" customWidth="1"/>
    <col min="2818" max="2818" width="69.44140625" style="161" customWidth="1"/>
    <col min="2819" max="3072" width="9.109375" style="161"/>
    <col min="3073" max="3073" width="38.109375" style="161" customWidth="1"/>
    <col min="3074" max="3074" width="69.44140625" style="161" customWidth="1"/>
    <col min="3075" max="3328" width="9.109375" style="161"/>
    <col min="3329" max="3329" width="38.109375" style="161" customWidth="1"/>
    <col min="3330" max="3330" width="69.44140625" style="161" customWidth="1"/>
    <col min="3331" max="3584" width="9.109375" style="161"/>
    <col min="3585" max="3585" width="38.109375" style="161" customWidth="1"/>
    <col min="3586" max="3586" width="69.44140625" style="161" customWidth="1"/>
    <col min="3587" max="3840" width="9.109375" style="161"/>
    <col min="3841" max="3841" width="38.109375" style="161" customWidth="1"/>
    <col min="3842" max="3842" width="69.44140625" style="161" customWidth="1"/>
    <col min="3843" max="4096" width="9.109375" style="161"/>
    <col min="4097" max="4097" width="38.109375" style="161" customWidth="1"/>
    <col min="4098" max="4098" width="69.44140625" style="161" customWidth="1"/>
    <col min="4099" max="4352" width="9.109375" style="161"/>
    <col min="4353" max="4353" width="38.109375" style="161" customWidth="1"/>
    <col min="4354" max="4354" width="69.44140625" style="161" customWidth="1"/>
    <col min="4355" max="4608" width="9.109375" style="161"/>
    <col min="4609" max="4609" width="38.109375" style="161" customWidth="1"/>
    <col min="4610" max="4610" width="69.44140625" style="161" customWidth="1"/>
    <col min="4611" max="4864" width="9.109375" style="161"/>
    <col min="4865" max="4865" width="38.109375" style="161" customWidth="1"/>
    <col min="4866" max="4866" width="69.44140625" style="161" customWidth="1"/>
    <col min="4867" max="5120" width="9.109375" style="161"/>
    <col min="5121" max="5121" width="38.109375" style="161" customWidth="1"/>
    <col min="5122" max="5122" width="69.44140625" style="161" customWidth="1"/>
    <col min="5123" max="5376" width="9.109375" style="161"/>
    <col min="5377" max="5377" width="38.109375" style="161" customWidth="1"/>
    <col min="5378" max="5378" width="69.44140625" style="161" customWidth="1"/>
    <col min="5379" max="5632" width="9.109375" style="161"/>
    <col min="5633" max="5633" width="38.109375" style="161" customWidth="1"/>
    <col min="5634" max="5634" width="69.44140625" style="161" customWidth="1"/>
    <col min="5635" max="5888" width="9.109375" style="161"/>
    <col min="5889" max="5889" width="38.109375" style="161" customWidth="1"/>
    <col min="5890" max="5890" width="69.44140625" style="161" customWidth="1"/>
    <col min="5891" max="6144" width="9.109375" style="161"/>
    <col min="6145" max="6145" width="38.109375" style="161" customWidth="1"/>
    <col min="6146" max="6146" width="69.44140625" style="161" customWidth="1"/>
    <col min="6147" max="6400" width="9.109375" style="161"/>
    <col min="6401" max="6401" width="38.109375" style="161" customWidth="1"/>
    <col min="6402" max="6402" width="69.44140625" style="161" customWidth="1"/>
    <col min="6403" max="6656" width="9.109375" style="161"/>
    <col min="6657" max="6657" width="38.109375" style="161" customWidth="1"/>
    <col min="6658" max="6658" width="69.44140625" style="161" customWidth="1"/>
    <col min="6659" max="6912" width="9.109375" style="161"/>
    <col min="6913" max="6913" width="38.109375" style="161" customWidth="1"/>
    <col min="6914" max="6914" width="69.44140625" style="161" customWidth="1"/>
    <col min="6915" max="7168" width="9.109375" style="161"/>
    <col min="7169" max="7169" width="38.109375" style="161" customWidth="1"/>
    <col min="7170" max="7170" width="69.44140625" style="161" customWidth="1"/>
    <col min="7171" max="7424" width="9.109375" style="161"/>
    <col min="7425" max="7425" width="38.109375" style="161" customWidth="1"/>
    <col min="7426" max="7426" width="69.44140625" style="161" customWidth="1"/>
    <col min="7427" max="7680" width="9.109375" style="161"/>
    <col min="7681" max="7681" width="38.109375" style="161" customWidth="1"/>
    <col min="7682" max="7682" width="69.44140625" style="161" customWidth="1"/>
    <col min="7683" max="7936" width="9.109375" style="161"/>
    <col min="7937" max="7937" width="38.109375" style="161" customWidth="1"/>
    <col min="7938" max="7938" width="69.44140625" style="161" customWidth="1"/>
    <col min="7939" max="8192" width="9.109375" style="161"/>
    <col min="8193" max="8193" width="38.109375" style="161" customWidth="1"/>
    <col min="8194" max="8194" width="69.44140625" style="161" customWidth="1"/>
    <col min="8195" max="8448" width="9.109375" style="161"/>
    <col min="8449" max="8449" width="38.109375" style="161" customWidth="1"/>
    <col min="8450" max="8450" width="69.44140625" style="161" customWidth="1"/>
    <col min="8451" max="8704" width="9.109375" style="161"/>
    <col min="8705" max="8705" width="38.109375" style="161" customWidth="1"/>
    <col min="8706" max="8706" width="69.44140625" style="161" customWidth="1"/>
    <col min="8707" max="8960" width="9.109375" style="161"/>
    <col min="8961" max="8961" width="38.109375" style="161" customWidth="1"/>
    <col min="8962" max="8962" width="69.44140625" style="161" customWidth="1"/>
    <col min="8963" max="9216" width="9.109375" style="161"/>
    <col min="9217" max="9217" width="38.109375" style="161" customWidth="1"/>
    <col min="9218" max="9218" width="69.44140625" style="161" customWidth="1"/>
    <col min="9219" max="9472" width="9.109375" style="161"/>
    <col min="9473" max="9473" width="38.109375" style="161" customWidth="1"/>
    <col min="9474" max="9474" width="69.44140625" style="161" customWidth="1"/>
    <col min="9475" max="9728" width="9.109375" style="161"/>
    <col min="9729" max="9729" width="38.109375" style="161" customWidth="1"/>
    <col min="9730" max="9730" width="69.44140625" style="161" customWidth="1"/>
    <col min="9731" max="9984" width="9.109375" style="161"/>
    <col min="9985" max="9985" width="38.109375" style="161" customWidth="1"/>
    <col min="9986" max="9986" width="69.44140625" style="161" customWidth="1"/>
    <col min="9987" max="10240" width="9.109375" style="161"/>
    <col min="10241" max="10241" width="38.109375" style="161" customWidth="1"/>
    <col min="10242" max="10242" width="69.44140625" style="161" customWidth="1"/>
    <col min="10243" max="10496" width="9.109375" style="161"/>
    <col min="10497" max="10497" width="38.109375" style="161" customWidth="1"/>
    <col min="10498" max="10498" width="69.44140625" style="161" customWidth="1"/>
    <col min="10499" max="10752" width="9.109375" style="161"/>
    <col min="10753" max="10753" width="38.109375" style="161" customWidth="1"/>
    <col min="10754" max="10754" width="69.44140625" style="161" customWidth="1"/>
    <col min="10755" max="11008" width="9.109375" style="161"/>
    <col min="11009" max="11009" width="38.109375" style="161" customWidth="1"/>
    <col min="11010" max="11010" width="69.44140625" style="161" customWidth="1"/>
    <col min="11011" max="11264" width="9.109375" style="161"/>
    <col min="11265" max="11265" width="38.109375" style="161" customWidth="1"/>
    <col min="11266" max="11266" width="69.44140625" style="161" customWidth="1"/>
    <col min="11267" max="11520" width="9.109375" style="161"/>
    <col min="11521" max="11521" width="38.109375" style="161" customWidth="1"/>
    <col min="11522" max="11522" width="69.44140625" style="161" customWidth="1"/>
    <col min="11523" max="11776" width="9.109375" style="161"/>
    <col min="11777" max="11777" width="38.109375" style="161" customWidth="1"/>
    <col min="11778" max="11778" width="69.44140625" style="161" customWidth="1"/>
    <col min="11779" max="12032" width="9.109375" style="161"/>
    <col min="12033" max="12033" width="38.109375" style="161" customWidth="1"/>
    <col min="12034" max="12034" width="69.44140625" style="161" customWidth="1"/>
    <col min="12035" max="12288" width="9.109375" style="161"/>
    <col min="12289" max="12289" width="38.109375" style="161" customWidth="1"/>
    <col min="12290" max="12290" width="69.44140625" style="161" customWidth="1"/>
    <col min="12291" max="12544" width="9.109375" style="161"/>
    <col min="12545" max="12545" width="38.109375" style="161" customWidth="1"/>
    <col min="12546" max="12546" width="69.44140625" style="161" customWidth="1"/>
    <col min="12547" max="12800" width="9.109375" style="161"/>
    <col min="12801" max="12801" width="38.109375" style="161" customWidth="1"/>
    <col min="12802" max="12802" width="69.44140625" style="161" customWidth="1"/>
    <col min="12803" max="13056" width="9.109375" style="161"/>
    <col min="13057" max="13057" width="38.109375" style="161" customWidth="1"/>
    <col min="13058" max="13058" width="69.44140625" style="161" customWidth="1"/>
    <col min="13059" max="13312" width="9.109375" style="161"/>
    <col min="13313" max="13313" width="38.109375" style="161" customWidth="1"/>
    <col min="13314" max="13314" width="69.44140625" style="161" customWidth="1"/>
    <col min="13315" max="13568" width="9.109375" style="161"/>
    <col min="13569" max="13569" width="38.109375" style="161" customWidth="1"/>
    <col min="13570" max="13570" width="69.44140625" style="161" customWidth="1"/>
    <col min="13571" max="13824" width="9.109375" style="161"/>
    <col min="13825" max="13825" width="38.109375" style="161" customWidth="1"/>
    <col min="13826" max="13826" width="69.44140625" style="161" customWidth="1"/>
    <col min="13827" max="14080" width="9.109375" style="161"/>
    <col min="14081" max="14081" width="38.109375" style="161" customWidth="1"/>
    <col min="14082" max="14082" width="69.44140625" style="161" customWidth="1"/>
    <col min="14083" max="14336" width="9.109375" style="161"/>
    <col min="14337" max="14337" width="38.109375" style="161" customWidth="1"/>
    <col min="14338" max="14338" width="69.44140625" style="161" customWidth="1"/>
    <col min="14339" max="14592" width="9.109375" style="161"/>
    <col min="14593" max="14593" width="38.109375" style="161" customWidth="1"/>
    <col min="14594" max="14594" width="69.44140625" style="161" customWidth="1"/>
    <col min="14595" max="14848" width="9.109375" style="161"/>
    <col min="14849" max="14849" width="38.109375" style="161" customWidth="1"/>
    <col min="14850" max="14850" width="69.44140625" style="161" customWidth="1"/>
    <col min="14851" max="15104" width="9.109375" style="161"/>
    <col min="15105" max="15105" width="38.109375" style="161" customWidth="1"/>
    <col min="15106" max="15106" width="69.44140625" style="161" customWidth="1"/>
    <col min="15107" max="15360" width="9.109375" style="161"/>
    <col min="15361" max="15361" width="38.109375" style="161" customWidth="1"/>
    <col min="15362" max="15362" width="69.44140625" style="161" customWidth="1"/>
    <col min="15363" max="15616" width="9.109375" style="161"/>
    <col min="15617" max="15617" width="38.109375" style="161" customWidth="1"/>
    <col min="15618" max="15618" width="69.44140625" style="161" customWidth="1"/>
    <col min="15619" max="15872" width="9.109375" style="161"/>
    <col min="15873" max="15873" width="38.109375" style="161" customWidth="1"/>
    <col min="15874" max="15874" width="69.44140625" style="161" customWidth="1"/>
    <col min="15875" max="16128" width="9.109375" style="161"/>
    <col min="16129" max="16129" width="38.109375" style="161" customWidth="1"/>
    <col min="16130" max="16130" width="69.44140625" style="161" customWidth="1"/>
    <col min="16131" max="16384" width="9.109375" style="161"/>
  </cols>
  <sheetData>
    <row r="1" spans="1:2" ht="17.399999999999999" x14ac:dyDescent="0.3">
      <c r="A1" s="160" t="s">
        <v>386</v>
      </c>
    </row>
    <row r="2" spans="1:2" x14ac:dyDescent="0.25">
      <c r="A2" s="162"/>
    </row>
    <row r="3" spans="1:2" x14ac:dyDescent="0.25">
      <c r="A3" s="162"/>
    </row>
    <row r="4" spans="1:2" ht="13.8" x14ac:dyDescent="0.25">
      <c r="A4" s="163" t="s">
        <v>387</v>
      </c>
    </row>
    <row r="5" spans="1:2" ht="13.8" x14ac:dyDescent="0.25">
      <c r="A5" s="163"/>
    </row>
    <row r="6" spans="1:2" ht="13.8" x14ac:dyDescent="0.25">
      <c r="A6" s="163" t="s">
        <v>388</v>
      </c>
    </row>
    <row r="7" spans="1:2" x14ac:dyDescent="0.25">
      <c r="A7" s="164"/>
    </row>
    <row r="8" spans="1:2" ht="16.2" thickBot="1" x14ac:dyDescent="0.35">
      <c r="A8" s="165"/>
    </row>
    <row r="9" spans="1:2" ht="23.25" customHeight="1" x14ac:dyDescent="0.25">
      <c r="A9" s="292" t="s">
        <v>389</v>
      </c>
      <c r="B9" s="294" t="s">
        <v>434</v>
      </c>
    </row>
    <row r="10" spans="1:2" x14ac:dyDescent="0.25">
      <c r="A10" s="293"/>
      <c r="B10" s="295"/>
    </row>
    <row r="11" spans="1:2" ht="12.75" customHeight="1" x14ac:dyDescent="0.25">
      <c r="A11" s="296" t="s">
        <v>390</v>
      </c>
      <c r="B11" s="298" t="s">
        <v>435</v>
      </c>
    </row>
    <row r="12" spans="1:2" ht="12.75" customHeight="1" x14ac:dyDescent="0.25">
      <c r="A12" s="297"/>
      <c r="B12" s="299"/>
    </row>
    <row r="13" spans="1:2" ht="12.75" customHeight="1" x14ac:dyDescent="0.25">
      <c r="A13" s="297"/>
      <c r="B13" s="299"/>
    </row>
    <row r="14" spans="1:2" ht="12.75" customHeight="1" x14ac:dyDescent="0.25">
      <c r="A14" s="297"/>
      <c r="B14" s="299"/>
    </row>
    <row r="15" spans="1:2" ht="12.75" customHeight="1" x14ac:dyDescent="0.25">
      <c r="A15" s="297"/>
      <c r="B15" s="299"/>
    </row>
    <row r="16" spans="1:2" ht="12.75" customHeight="1" x14ac:dyDescent="0.25">
      <c r="A16" s="297"/>
      <c r="B16" s="299"/>
    </row>
    <row r="17" spans="1:2" ht="12.75" customHeight="1" x14ac:dyDescent="0.25">
      <c r="A17" s="293"/>
      <c r="B17" s="295"/>
    </row>
    <row r="18" spans="1:2" ht="106.5" customHeight="1" x14ac:dyDescent="0.25">
      <c r="A18" s="296" t="s">
        <v>391</v>
      </c>
      <c r="B18" s="298" t="s">
        <v>436</v>
      </c>
    </row>
    <row r="19" spans="1:2" x14ac:dyDescent="0.25">
      <c r="A19" s="297"/>
      <c r="B19" s="299"/>
    </row>
    <row r="20" spans="1:2" x14ac:dyDescent="0.25">
      <c r="A20" s="293"/>
      <c r="B20" s="295"/>
    </row>
    <row r="21" spans="1:2" ht="69.75" customHeight="1" x14ac:dyDescent="0.25">
      <c r="A21" s="296" t="s">
        <v>392</v>
      </c>
      <c r="B21" s="298" t="s">
        <v>437</v>
      </c>
    </row>
    <row r="22" spans="1:2" x14ac:dyDescent="0.25">
      <c r="A22" s="297"/>
      <c r="B22" s="299"/>
    </row>
    <row r="23" spans="1:2" x14ac:dyDescent="0.25">
      <c r="A23" s="297"/>
      <c r="B23" s="299"/>
    </row>
    <row r="24" spans="1:2" x14ac:dyDescent="0.25">
      <c r="A24" s="293"/>
      <c r="B24" s="295"/>
    </row>
    <row r="25" spans="1:2" ht="114" customHeight="1" x14ac:dyDescent="0.25">
      <c r="A25" s="296" t="s">
        <v>393</v>
      </c>
      <c r="B25" s="298" t="s">
        <v>438</v>
      </c>
    </row>
    <row r="26" spans="1:2" x14ac:dyDescent="0.25">
      <c r="A26" s="297"/>
      <c r="B26" s="299"/>
    </row>
    <row r="27" spans="1:2" x14ac:dyDescent="0.25">
      <c r="A27" s="293"/>
      <c r="B27" s="295"/>
    </row>
    <row r="28" spans="1:2" ht="32.25" customHeight="1" x14ac:dyDescent="0.25">
      <c r="A28" s="296" t="s">
        <v>394</v>
      </c>
      <c r="B28" s="298"/>
    </row>
    <row r="29" spans="1:2" x14ac:dyDescent="0.25">
      <c r="A29" s="297"/>
      <c r="B29" s="299"/>
    </row>
    <row r="30" spans="1:2" x14ac:dyDescent="0.25">
      <c r="A30" s="297"/>
      <c r="B30" s="299"/>
    </row>
    <row r="31" spans="1:2" x14ac:dyDescent="0.25">
      <c r="A31" s="297"/>
      <c r="B31" s="299"/>
    </row>
    <row r="32" spans="1:2" x14ac:dyDescent="0.25">
      <c r="A32" s="297"/>
      <c r="B32" s="299"/>
    </row>
    <row r="33" spans="1:2" x14ac:dyDescent="0.25">
      <c r="A33" s="293"/>
      <c r="B33" s="295"/>
    </row>
    <row r="34" spans="1:2" x14ac:dyDescent="0.25">
      <c r="A34" s="296" t="s">
        <v>395</v>
      </c>
      <c r="B34" s="298" t="s">
        <v>439</v>
      </c>
    </row>
    <row r="35" spans="1:2" x14ac:dyDescent="0.25">
      <c r="A35" s="297"/>
      <c r="B35" s="299"/>
    </row>
    <row r="36" spans="1:2" x14ac:dyDescent="0.25">
      <c r="A36" s="297"/>
      <c r="B36" s="299"/>
    </row>
    <row r="37" spans="1:2" x14ac:dyDescent="0.25">
      <c r="A37" s="297"/>
      <c r="B37" s="299"/>
    </row>
    <row r="38" spans="1:2" x14ac:dyDescent="0.25">
      <c r="A38" s="297"/>
      <c r="B38" s="299"/>
    </row>
    <row r="39" spans="1:2" ht="13.2" thickBot="1" x14ac:dyDescent="0.3">
      <c r="A39" s="300"/>
      <c r="B39" s="301"/>
    </row>
    <row r="40" spans="1:2" ht="13.8" x14ac:dyDescent="0.25">
      <c r="A40" s="166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2</vt:i4>
      </vt:variant>
    </vt:vector>
  </HeadingPairs>
  <TitlesOfParts>
    <vt:vector size="6" baseType="lpstr">
      <vt:lpstr>OPĆI DIO</vt:lpstr>
      <vt:lpstr>PRIHODI</vt:lpstr>
      <vt:lpstr>RASHODI</vt:lpstr>
      <vt:lpstr>OBRAZLOŽENJE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Ivana</cp:lastModifiedBy>
  <cp:lastPrinted>2018-09-25T09:39:10Z</cp:lastPrinted>
  <dcterms:created xsi:type="dcterms:W3CDTF">2017-09-21T11:58:02Z</dcterms:created>
  <dcterms:modified xsi:type="dcterms:W3CDTF">2019-01-17T12:32:09Z</dcterms:modified>
</cp:coreProperties>
</file>